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60" activeTab="66"/>
  </bookViews>
  <sheets>
    <sheet name="EKİM 2011" sheetId="1" r:id="rId1"/>
    <sheet name="KASIM 2011 " sheetId="2" r:id="rId2"/>
    <sheet name="aralık 2011" sheetId="3" r:id="rId3"/>
    <sheet name="OCAK 2012" sheetId="4" r:id="rId4"/>
    <sheet name="ŞUBAT 2012" sheetId="5" r:id="rId5"/>
    <sheet name="MART 2012" sheetId="6" r:id="rId6"/>
    <sheet name="NİSAN 2012" sheetId="7" r:id="rId7"/>
    <sheet name="MAYIS 2012" sheetId="8" r:id="rId8"/>
    <sheet name="haziran 2012" sheetId="9" r:id="rId9"/>
    <sheet name="TEM AĞUS 2012" sheetId="10" r:id="rId10"/>
    <sheet name="EYLÜL 2012" sheetId="11" r:id="rId11"/>
    <sheet name="22 EKİM 2011-20 EKİM 2012" sheetId="12" r:id="rId12"/>
    <sheet name="Sayfa2" sheetId="13" r:id="rId13"/>
    <sheet name="EKİM 2012" sheetId="14" r:id="rId14"/>
    <sheet name="KASIM 2012" sheetId="15" r:id="rId15"/>
    <sheet name="ARALIK 2012" sheetId="16" r:id="rId16"/>
    <sheet name="OCAK 2013" sheetId="17" r:id="rId17"/>
    <sheet name="ŞUBAT 2013" sheetId="18" r:id="rId18"/>
    <sheet name="MART 2013" sheetId="19" r:id="rId19"/>
    <sheet name="NİSAN 2013" sheetId="20" r:id="rId20"/>
    <sheet name="MAYIS 2013" sheetId="21" r:id="rId21"/>
    <sheet name="HAZİRAN 2013" sheetId="22" r:id="rId22"/>
    <sheet name="TEMMUZ AĞUSTOS 2013" sheetId="23" r:id="rId23"/>
    <sheet name="EYLÜL EKİM 2013" sheetId="24" r:id="rId24"/>
    <sheet name="KASIM 2013" sheetId="25" r:id="rId25"/>
    <sheet name="ARALIK 2013" sheetId="26" r:id="rId26"/>
    <sheet name="OCAK 2014" sheetId="27" r:id="rId27"/>
    <sheet name="ŞUBAT 2014" sheetId="28" r:id="rId28"/>
    <sheet name="MART 2014" sheetId="29" r:id="rId29"/>
    <sheet name="NİSAN 2014" sheetId="30" r:id="rId30"/>
    <sheet name="MAYIS 2014" sheetId="31" r:id="rId31"/>
    <sheet name="HAZİRAN 2014" sheetId="32" r:id="rId32"/>
    <sheet name="TEMMZ AĞST 2014" sheetId="33" r:id="rId33"/>
    <sheet name="EYLÜL 2014" sheetId="34" r:id="rId34"/>
    <sheet name="EKİM 2014" sheetId="35" r:id="rId35"/>
    <sheet name="KASIM 2014" sheetId="36" r:id="rId36"/>
    <sheet name="ARALIK 2014" sheetId="37" r:id="rId37"/>
    <sheet name="OCAK 2015" sheetId="38" r:id="rId38"/>
    <sheet name="ŞUBAT 2015" sheetId="39" r:id="rId39"/>
    <sheet name="MART 2015" sheetId="40" r:id="rId40"/>
    <sheet name="NİSAN 2015" sheetId="41" r:id="rId41"/>
    <sheet name="MAYIS 2015" sheetId="42" r:id="rId42"/>
    <sheet name="HAZİRAN 2015" sheetId="43" r:id="rId43"/>
    <sheet name="TEM. AĞU. EYL 2015" sheetId="44" r:id="rId44"/>
    <sheet name="EKİM 2015" sheetId="45" r:id="rId45"/>
    <sheet name="KASIM 2015 " sheetId="46" r:id="rId46"/>
    <sheet name="ARALIK 2015" sheetId="47" r:id="rId47"/>
    <sheet name="OCAK 2016" sheetId="48" r:id="rId48"/>
    <sheet name="ŞUBAT 2016" sheetId="49" r:id="rId49"/>
    <sheet name="MART 2016 " sheetId="50" r:id="rId50"/>
    <sheet name="NİSAN 2016" sheetId="51" r:id="rId51"/>
    <sheet name="MAYIS 2016" sheetId="52" r:id="rId52"/>
    <sheet name="HAZİRAN 2016" sheetId="53" r:id="rId53"/>
    <sheet name="temmuz ağustos 2016" sheetId="54" r:id="rId54"/>
    <sheet name="EYLÜL 2016" sheetId="55" r:id="rId55"/>
    <sheet name="EKİM 2016" sheetId="56" r:id="rId56"/>
    <sheet name="KASIM 2016" sheetId="57" r:id="rId57"/>
    <sheet name="ARALIK 2016" sheetId="58" r:id="rId58"/>
    <sheet name="ocak 2017" sheetId="59" r:id="rId59"/>
    <sheet name="şubat 2017" sheetId="60" r:id="rId60"/>
    <sheet name="mart 2017" sheetId="61" r:id="rId61"/>
    <sheet name="NİSAN 2017" sheetId="62" r:id="rId62"/>
    <sheet name="mayıs 2017" sheetId="63" r:id="rId63"/>
    <sheet name="haziran 2017" sheetId="64" r:id="rId64"/>
    <sheet name="TEMMUZ 2017" sheetId="65" r:id="rId65"/>
    <sheet name="AĞUSTOS 2017" sheetId="66" r:id="rId66"/>
    <sheet name="EYLÜL 2017" sheetId="67" r:id="rId67"/>
  </sheets>
  <definedNames/>
  <calcPr fullCalcOnLoad="1"/>
</workbook>
</file>

<file path=xl/sharedStrings.xml><?xml version="1.0" encoding="utf-8"?>
<sst xmlns="http://schemas.openxmlformats.org/spreadsheetml/2006/main" count="2917" uniqueCount="237">
  <si>
    <t>S.NO</t>
  </si>
  <si>
    <t>GELİRLER</t>
  </si>
  <si>
    <t>TOPLAM</t>
  </si>
  <si>
    <t>GİDERLER</t>
  </si>
  <si>
    <t>Geçen Ayın Nakit Devri</t>
  </si>
  <si>
    <t>Verilen Avanslar</t>
  </si>
  <si>
    <t>Bina Bakım ve Onarım Giderleri</t>
  </si>
  <si>
    <t>A)</t>
  </si>
  <si>
    <t>Şartlı Bağışlar</t>
  </si>
  <si>
    <t>Ulaştırma ve Haberleşme Giderleri</t>
  </si>
  <si>
    <t>B)</t>
  </si>
  <si>
    <t>Kira Gelirleri</t>
  </si>
  <si>
    <t>Kırtasiye Giderleri</t>
  </si>
  <si>
    <t>* Kantin Gelirleri</t>
  </si>
  <si>
    <t>Öğrenci Sağlık ve Sosyal Yardım Giderleri</t>
  </si>
  <si>
    <t>*Salon Gelirleri</t>
  </si>
  <si>
    <t>Temizlik Malzemesi Gideri</t>
  </si>
  <si>
    <t>*Açık alan vb. yer.gelirleri</t>
  </si>
  <si>
    <t>C)</t>
  </si>
  <si>
    <t>Nakdi Bağış Gelirleri</t>
  </si>
  <si>
    <t>Özel Güvenlik</t>
  </si>
  <si>
    <t>Veli Bağışları</t>
  </si>
  <si>
    <t>Gazete</t>
  </si>
  <si>
    <t>*Kurs Gelirleri</t>
  </si>
  <si>
    <t>Bilgisayar ve Sarf Malzemeleri</t>
  </si>
  <si>
    <t>*Proje Kampanya vb.Gelirleri</t>
  </si>
  <si>
    <t xml:space="preserve">Fular,arma ve kravat </t>
  </si>
  <si>
    <t>Sinemacılar</t>
  </si>
  <si>
    <t>Tiyatrocular</t>
  </si>
  <si>
    <t>TOPLAM GELİR</t>
  </si>
  <si>
    <t>TOPLAM GİDER</t>
  </si>
  <si>
    <t>BAKİYE</t>
  </si>
  <si>
    <t>KASIM  AYINA AİT GELİR</t>
  </si>
  <si>
    <t>Özel Temizlik</t>
  </si>
  <si>
    <t>*Diğer Gelirler (rozet-kravat)</t>
  </si>
  <si>
    <t>İl Milli Eğitim(aracılar kıyafet)</t>
  </si>
  <si>
    <t>muhtelif giderler(öğtr. Günü ikram)</t>
  </si>
  <si>
    <t>MERSİN ZİRAAT ODASI İLKÖĞRETİM OKULU  KASIM 2011 OKUL AİLE BİRLİĞİ GELİR-GİDER CETVELİ</t>
  </si>
  <si>
    <t>MERSİN ZİRAAT ODASI İLKÖĞRETİM OKULU  EKİM 2011 OKUL AİLE BİRLİĞİ GELİR-GİDER CETVELİ</t>
  </si>
  <si>
    <t>EKİM  AYINA AİT GELİR</t>
  </si>
  <si>
    <t>MERSİN ZİRAAT ODASI İLKÖĞRETİM OKULU  ARALIK 2011 OKUL AİLE BİRLİĞİ GELİR-GİDER CETVELİ</t>
  </si>
  <si>
    <t>ARALIK  AYINA AİT GELİR</t>
  </si>
  <si>
    <t>İl Milli Eğitim(AÇIK OKUL)</t>
  </si>
  <si>
    <t>İlÇE Milli Eğitim</t>
  </si>
  <si>
    <t>*Diğer Gelirler FOTOKOPİ</t>
  </si>
  <si>
    <t xml:space="preserve">Açık ilköğretim okulu </t>
  </si>
  <si>
    <t>MERSİN ZİRAAT ODASI İLKÖĞRETİM OKULU  ŞUBAT 2012 OKUL AİLE BİRLİĞİ GELİR-GİDER CETVELİ</t>
  </si>
  <si>
    <t>ŞUBAT  AYINA AİT GELİR</t>
  </si>
  <si>
    <t>MERSİN ZİRAAT ODASI İLKÖĞRETİM OKULU  OCAK 2012 OKUL AİLE BİRLİĞİ GELİR-GİDER CETVELİ</t>
  </si>
  <si>
    <t>OCAK  AYINA AİT GELİR</t>
  </si>
  <si>
    <t>MERSİN ZİRAAT ODASI İLKÖĞRETİM OKULU  MART 2012 OKUL AİLE BİRLİĞİ GELİR-GİDER CETVELİ</t>
  </si>
  <si>
    <t>MART  AYINA AİT GELİR</t>
  </si>
  <si>
    <t>23 NSAN ETK. GELİRİ</t>
  </si>
  <si>
    <t>EĞİTİM ARAÇLARI (Nota sehpaları) )</t>
  </si>
  <si>
    <t>MERSİN ZİRAAT ODASI İLKÖĞRETİM OKULU  NİSAN 2012 OKUL AİLE BİRLİĞİ GELİR-GİDER CETVELİ</t>
  </si>
  <si>
    <t>Kırtasiye Giderleri VE KİTAP ALIMI</t>
  </si>
  <si>
    <t>resim sergisi ikram</t>
  </si>
  <si>
    <t>MERSİN ZİRAAT ODASI İLKÖĞRETİM OKULU  MAYIS 2012 OKUL AİLE BİRLİĞİ GELİR-GİDER CETVELİ</t>
  </si>
  <si>
    <t>MAYIS  AYINA AİT GELİR</t>
  </si>
  <si>
    <t>HAZİRAN  AYI GELİRİ</t>
  </si>
  <si>
    <t>KLİMA ALIM</t>
  </si>
  <si>
    <t>MERSİN ZİRAAT ODASI İLKÖĞRETİM OKULU  HAZİRAN 2012 OKUL AİLE BİRLİĞİ GELİR-GİDER CETVELİ</t>
  </si>
  <si>
    <t>HURDA KİTAP SATIŞI</t>
  </si>
  <si>
    <t>MERSİN ZİRAAT ODASI İLKÖĞRETİM OKULU  TEMMUZ AĞUSTOS 2012 2012 OKUL AİLE BİRLİĞİ GELİR-GİDER CETVELİ</t>
  </si>
  <si>
    <t>MERSİN ZİRAAT ODASI İLKÖĞRETİM OKULU   EYLÜL 2012 OKUL AİLE BİRLİĞİ GELİR-GİDER CETVELİ</t>
  </si>
  <si>
    <t>EYLÜL  AYI GELİRİ</t>
  </si>
  <si>
    <t>VELİ BAĞIŞLARI</t>
  </si>
  <si>
    <t>BAGIŞ</t>
  </si>
  <si>
    <t>VELİ</t>
  </si>
  <si>
    <t>KERMES</t>
  </si>
  <si>
    <t>FOTOKOPİ</t>
  </si>
  <si>
    <t>TİYATRO</t>
  </si>
  <si>
    <t>AÇIK İ.ÖO</t>
  </si>
  <si>
    <t>ROZET KRA</t>
  </si>
  <si>
    <t>AÇIK OKUL İL  MİLLİ</t>
  </si>
  <si>
    <t>İLÇE MİLLİ EĞT</t>
  </si>
  <si>
    <t>İL MİLLİ EĞT AÇIK OKUL</t>
  </si>
  <si>
    <t>KANTİN KİRA</t>
  </si>
  <si>
    <t>ONARIM GİDERLERİ</t>
  </si>
  <si>
    <t>HABERLEŞME</t>
  </si>
  <si>
    <t>KIRTASİYE GİDERLERİ</t>
  </si>
  <si>
    <t>HURDA KAĞIT</t>
  </si>
  <si>
    <t>KIYAFET YARDIMI</t>
  </si>
  <si>
    <t>TEMİZLİK YEVMİYE</t>
  </si>
  <si>
    <t>BİLGİSAYAR SARF MALZEMELERİ</t>
  </si>
  <si>
    <t>MUH GİDERLER</t>
  </si>
  <si>
    <t>KIYAFET YARD. GİDERİ</t>
  </si>
  <si>
    <t>TEMİZLİK MALZEMESİ</t>
  </si>
  <si>
    <t>ÖZEL GÜVENLİK (ESKİ)</t>
  </si>
  <si>
    <t xml:space="preserve">     GİDER       32945.8</t>
  </si>
  <si>
    <t xml:space="preserve">      GELİR      33233.64</t>
  </si>
  <si>
    <t xml:space="preserve">    BANKA           287.84</t>
  </si>
  <si>
    <t>ROZET KRAVAT</t>
  </si>
  <si>
    <t>EKİM  AYI GELİRİ</t>
  </si>
  <si>
    <t>sosyal yardımlaşma</t>
  </si>
  <si>
    <t>KASIM  AYI GELİRİ</t>
  </si>
  <si>
    <t xml:space="preserve">Kırtasiye Giderleri </t>
  </si>
  <si>
    <t>ARALIK  AYI GELİRİ</t>
  </si>
  <si>
    <t>Fotoğraf geliri</t>
  </si>
  <si>
    <t>MEM karne</t>
  </si>
  <si>
    <t>Kantin kira geliri</t>
  </si>
  <si>
    <t>OCAK  AYI GELİRİ</t>
  </si>
  <si>
    <t>ŞUBAT  AYI GELİRİ</t>
  </si>
  <si>
    <t>MART  AYI GELİRİ</t>
  </si>
  <si>
    <t>MERSİN ZİRAAT ODASI İLKOKULU   EKİM 2012 OKUL AİLE BİRLİĞİ GELİR-GİDER CETVELİ</t>
  </si>
  <si>
    <t>MERSİN ZİRAAT ODASI İLKOKULU   KASIM 2012 OKUL AİLE BİRLİĞİ GELİR-GİDER CETVELİ</t>
  </si>
  <si>
    <t>MERSİN ZİRAAT ODASI İLKOKULU   ARALIK 2012 OKUL AİLE BİRLİĞİ GELİR-GİDER CETVELİ</t>
  </si>
  <si>
    <t>MERSİN ZİRAAT ODASI İLKOKULU   OCAK 2013 OKUL AİLE BİRLİĞİ GELİR-GİDER CETVELİ</t>
  </si>
  <si>
    <t>MERSİN ZİRAAT ODASI İLKOKULU   ŞUBAT 2013 OKUL AİLE BİRLİĞİ GELİR-GİDER CETVELİ</t>
  </si>
  <si>
    <t>MERSİN ZİRAAT ODASI  İLKOKULU   MART 2013 OKUL AİLE BİRLİĞİ GELİR-GİDER CETVELİ</t>
  </si>
  <si>
    <t>Sinemacılar KEŞİF KÜRESİ</t>
  </si>
  <si>
    <t>Kermes geliri</t>
  </si>
  <si>
    <t>Spor malzemelri</t>
  </si>
  <si>
    <t>NİSAN  AYI GELİRİ</t>
  </si>
  <si>
    <t>MERSİN ZİRAAT ODASI  İLKOKULU   NİSAN 2013 OKUL AİLE BİRLİĞİ GELİR-GİDER CETVELİ</t>
  </si>
  <si>
    <t>MERSİN ZİRAAT ODASI  İLKOKULU   MAYIS 2013 OKUL AİLE BİRLİĞİ GELİR-GİDER CETVELİ</t>
  </si>
  <si>
    <t>MAYIS  AYI GELİRİ</t>
  </si>
  <si>
    <t>KARAGÖZ</t>
  </si>
  <si>
    <t>MERSİN ZİRAAT ODASI  İLKOKULU   HAZİRAN 2013 OKUL AİLE BİRLİĞİ GELİR-GİDER CETVELİ</t>
  </si>
  <si>
    <t>HURDA KİTAP</t>
  </si>
  <si>
    <t>MERSİN ZİRAAT ODASI  İLKOKULU   TEMMUZ AĞUSTOS 2013 OKUL AİLE BİRLİĞİ GELİR-GİDER CETVELİ</t>
  </si>
  <si>
    <t>BİNA SİGORTASI</t>
  </si>
  <si>
    <t>Özel Temizlik YEVMİYE</t>
  </si>
  <si>
    <t>MERSİN ZİRAAT ODASI  İLKOKULU   EYLÜL EKİM 2013 OKUL AİLE BİRLİĞİ GELİR-GİDER CETVELİ</t>
  </si>
  <si>
    <t>EYLÜL EKİM GELİRİ</t>
  </si>
  <si>
    <t>SİNEMA</t>
  </si>
  <si>
    <t>MERSİN ZİRAAT ODASI  İLKOKULU   KASIM 2013 OKUL AİLE BİRLİĞİ GELİR-GİDER CETVELİ</t>
  </si>
  <si>
    <t>KASIM 2013 GELİRİ</t>
  </si>
  <si>
    <t>İİÇE MEM</t>
  </si>
  <si>
    <t>MERSİN ZİRAAT ODASI  İLKOKULU   ARALIK 2013 OKUL AİLE BİRLİĞİ GELİR-GİDER CETVELİ</t>
  </si>
  <si>
    <t>FOTOĞRAF GELİRİ</t>
  </si>
  <si>
    <t>İLÇE MEM KARNE</t>
  </si>
  <si>
    <t>Tiyatro NASRETTİN HOCA</t>
  </si>
  <si>
    <t>OCAK 2014 GELİRİ</t>
  </si>
  <si>
    <t>MERSİN ZİRAAT ODASI  İLKOKULU   OCAK 2014 OKUL AİLE BİRLİĞİ GELİR-GİDER CETVELİ</t>
  </si>
  <si>
    <t>MERSİN ZİRAAT ODASI  İLKOKULU   ŞUBAT 2014 OKUL AİLE BİRLİĞİ GELİR-GİDER CETVELİ</t>
  </si>
  <si>
    <t>ŞUBAT 2014 GELİRİ</t>
  </si>
  <si>
    <t>MERSİN ZİRAAT ODASI  İLKOKULU   MART 2014 OKUL AİLE BİRLİĞİ GELİR-GİDER CETVELİ</t>
  </si>
  <si>
    <t>MART 2014 GELİRİ</t>
  </si>
  <si>
    <t>SHİRBAZ GÖSTERİSİ</t>
  </si>
  <si>
    <t>KERMES GELİRİ</t>
  </si>
  <si>
    <t>MERSİN ZİRAAT ODASI  İLKOKULU   NİSAN 2014 OKUL AİLE BİRLİĞİ GELİR-GİDER CETVELİ</t>
  </si>
  <si>
    <t>NİSAN 2014 GELİRİ</t>
  </si>
  <si>
    <t>MERSİN ZİRAAT ODASI  İLKOKULU   MAYIS 2014 OKUL AİLE BİRLİĞİ GELİR-GİDER CETVELİ</t>
  </si>
  <si>
    <t>MAYIS 2014 GELİRİ</t>
  </si>
  <si>
    <t xml:space="preserve">MERSİN ZİRAAT ODASI İLKOKULU </t>
  </si>
  <si>
    <t>OKUL AİLE BİRLİĞİ</t>
  </si>
  <si>
    <t>HAZİRAN 2014 GELİRİ</t>
  </si>
  <si>
    <t>MERSİN ZİRAAT ODASI  İLKOKULU   HAZİRAN 2014  OKUL AİLE BİRLİĞİ GELİR-GİDER CETVELİ</t>
  </si>
  <si>
    <t>TRANBOLİN</t>
  </si>
  <si>
    <t>hurda kitap satışı</t>
  </si>
  <si>
    <t>MERSİN ZİRAAT ODASI  İLKOKULU   TEMMUZ- AĞUSTOS 2014  OKUL AİLE BİRLİĞİ GELİR-GİDER CETVELİ</t>
  </si>
  <si>
    <t>TEMMUZ -AĞUSTOS  GELİRİ</t>
  </si>
  <si>
    <t>EYLÜL 2014 GELİRİ</t>
  </si>
  <si>
    <t>MERSİN ZİRAAT ODASI  İLKOKULU   EYLÜL 2014  OKUL AİLE BİRLİĞİ GELİR-GİDER CETVELİ</t>
  </si>
  <si>
    <t>SİHİRBAZ GÖSTERİSİ</t>
  </si>
  <si>
    <t>MERSİN ZİRAAT ODASI  İLKOKULU   EKİM 2014  OKUL AİLE BİRLİĞİ GELİR-GİDER CETVELİ</t>
  </si>
  <si>
    <t>EKİM 2014 GELİRİ</t>
  </si>
  <si>
    <t>MERSİN ZİRAAT ODASI  İLKOKULU   KASIM 2014  OKUL AİLE BİRLİĞİ GELİR-GİDER CETVELİ</t>
  </si>
  <si>
    <t>KASIM 2014 GELİRİ</t>
  </si>
  <si>
    <t>KARAGÖZ GÖSTERİSİ</t>
  </si>
  <si>
    <t>MERSİN ZİRAAT ODASI  İLKOKULU   ARALIK 2014  OKUL AİLE BİRLİĞİ GELİR-GİDER CETVELİ</t>
  </si>
  <si>
    <t>ARALIK 2014 GELİRİ</t>
  </si>
  <si>
    <t>İLÇE MEM</t>
  </si>
  <si>
    <t>MERSİN ZİRAAT ODASI  İLKOKULU   OCAK 2015  OKUL AİLE BİRLİĞİ GELİR-GİDER CETVELİ</t>
  </si>
  <si>
    <t>OCAK 2015 GELİRİ</t>
  </si>
  <si>
    <t>MERSİN ZİRAAT ODASI  İLKOKULU   ŞUBAT  2015  OKUL AİLE BİRLİĞİ GELİR-GİDER CETVELİ</t>
  </si>
  <si>
    <t>ŞUBAT 2015 GELİRİ</t>
  </si>
  <si>
    <t>MERSİN ZİRAAT ODASI  İLKOKULU   MART  2015  OKUL AİLE BİRLİĞİ GELİR-GİDER CETVELİ</t>
  </si>
  <si>
    <t>MART 2015 GELİRİ</t>
  </si>
  <si>
    <t>SİNEMA GELİRİ</t>
  </si>
  <si>
    <t>MERSİN ZİRAAT ODASI  İLKOKULU   NİSAN  2015  OKUL AİLE BİRLİĞİ GELİR-GİDER CETVELİ</t>
  </si>
  <si>
    <t>NİSAN 2015 GELİRİ</t>
  </si>
  <si>
    <t>MERSİN ZİRAAT ODASI  İLKOKULU   MAYIS  2015  OKUL AİLE BİRLİĞİ GELİR-GİDER CETVELİ</t>
  </si>
  <si>
    <t>MAYIS 2015 GELİRİ</t>
  </si>
  <si>
    <t>MERSİN ZİRAAT ODASI  İLKOKULU   HAZİRAN   2015  OKUL AİLE BİRLİĞİ GELİR-GİDER CETVELİ</t>
  </si>
  <si>
    <t>HAZİRAN 2015 GELİRİ</t>
  </si>
  <si>
    <t>MERSİN ZİRAAT ODASI  İLKOKULU   TEMMUZ AĞUSTOS EYLÜL   2015  OKUL AİLE BİRLİĞİ GELİR-GİDER CETVELİ</t>
  </si>
  <si>
    <t>TEM AĞU EYL 2015 GELİRİ</t>
  </si>
  <si>
    <t>EKİM 2015 GELİRİ</t>
  </si>
  <si>
    <t>Temsil ve ağırlama giderleri</t>
  </si>
  <si>
    <t>MERSİN ZİRAAT ODASI  İLKOKULU   EKİM    2015  OKUL AİLE BİRLİĞİ GELİR-GİDER CETVELİ</t>
  </si>
  <si>
    <t>MERSİN ZİRAAT ODASI  İLKOKULU   KASIM    2015  OKUL AİLE BİRLİĞİ GELİR-GİDER CETVELİ</t>
  </si>
  <si>
    <t>KASIM 2015 GELİRİ</t>
  </si>
  <si>
    <t>TİYATRO GELİRİ</t>
  </si>
  <si>
    <t>MERSİN ZİRAAT ODASI  İLKOKULU   ARALIK   2015  OKUL AİLE BİRLİĞİ GELİR-GİDER CETVELİ</t>
  </si>
  <si>
    <t>ARALIK 2015 GELİRİ</t>
  </si>
  <si>
    <t>MERSİN ZİRAAT ODASI  İLKOKULU   OCAK 2016    OKUL AİLE BİRLİĞİ GELİR-GİDER CETVELİ</t>
  </si>
  <si>
    <t>MERSİN ZİRAAT ODASI  İLKOKULU   ŞUBAT 2016    OKUL AİLE BİRLİĞİ GELİR-GİDER CETVELİ</t>
  </si>
  <si>
    <t>ŞUBAT 2016 GELİRİ</t>
  </si>
  <si>
    <t>MERSİN ZİRAAT ODASI  İLKOKULU   MART 2016    OKUL AİLE BİRLİĞİ GELİR-GİDER CETVELİ</t>
  </si>
  <si>
    <t>MART 2016 GELİRİ</t>
  </si>
  <si>
    <r>
      <t xml:space="preserve">MERSİN ZİRAAT ODASI  İLKOKULU  </t>
    </r>
    <r>
      <rPr>
        <b/>
        <sz val="8"/>
        <color indexed="10"/>
        <rFont val="Times New Roman"/>
        <family val="1"/>
      </rPr>
      <t xml:space="preserve"> NİSAN 2016</t>
    </r>
    <r>
      <rPr>
        <b/>
        <sz val="8"/>
        <rFont val="Times New Roman"/>
        <family val="1"/>
      </rPr>
      <t xml:space="preserve">     OKUL AİLE BİRLİĞİ GELİR-GİDER CETVELİ</t>
    </r>
  </si>
  <si>
    <t>NİSAN 2016 GELİRİ</t>
  </si>
  <si>
    <t>FOLKLÖR KOSTÜM</t>
  </si>
  <si>
    <t>BELEDİYE SALON KİRASI</t>
  </si>
  <si>
    <r>
      <t xml:space="preserve">MERSİN ZİRAAT ODASI  İLKOKULU  </t>
    </r>
    <r>
      <rPr>
        <b/>
        <sz val="8"/>
        <color indexed="10"/>
        <rFont val="Times New Roman"/>
        <family val="1"/>
      </rPr>
      <t xml:space="preserve"> MAYIS 2016</t>
    </r>
    <r>
      <rPr>
        <b/>
        <sz val="8"/>
        <rFont val="Times New Roman"/>
        <family val="1"/>
      </rPr>
      <t xml:space="preserve">     OKUL AİLE BİRLİĞİ GELİR-GİDER CETVELİ</t>
    </r>
  </si>
  <si>
    <t>MAYIS 2016 GELİRİ</t>
  </si>
  <si>
    <r>
      <t xml:space="preserve">MERSİN ZİRAAT ODASI  İLKOKULU  </t>
    </r>
    <r>
      <rPr>
        <b/>
        <sz val="8"/>
        <color indexed="10"/>
        <rFont val="Times New Roman"/>
        <family val="1"/>
      </rPr>
      <t xml:space="preserve"> HAZİRAN 2016</t>
    </r>
    <r>
      <rPr>
        <b/>
        <sz val="8"/>
        <rFont val="Times New Roman"/>
        <family val="1"/>
      </rPr>
      <t xml:space="preserve">     OKUL AİLE BİRLİĞİ GELİR-GİDER CETVELİ</t>
    </r>
  </si>
  <si>
    <t>HAZİRAN 2016 GELİRİ</t>
  </si>
  <si>
    <r>
      <t xml:space="preserve">MERSİN ZİRAAT ODASI  İLKOKULU  </t>
    </r>
    <r>
      <rPr>
        <b/>
        <sz val="8"/>
        <color indexed="10"/>
        <rFont val="Times New Roman"/>
        <family val="1"/>
      </rPr>
      <t xml:space="preserve"> EKİM 2016</t>
    </r>
    <r>
      <rPr>
        <b/>
        <sz val="8"/>
        <rFont val="Times New Roman"/>
        <family val="1"/>
      </rPr>
      <t xml:space="preserve">     OKUL AİLE BİRLİĞİ GELİR-GİDER CETVELİ</t>
    </r>
  </si>
  <si>
    <r>
      <t xml:space="preserve">MERSİN ZİRAAT ODASI  İLKOKULU  </t>
    </r>
    <r>
      <rPr>
        <b/>
        <sz val="8"/>
        <color indexed="10"/>
        <rFont val="Times New Roman"/>
        <family val="1"/>
      </rPr>
      <t xml:space="preserve"> EYLÜL 2016</t>
    </r>
    <r>
      <rPr>
        <b/>
        <sz val="8"/>
        <rFont val="Times New Roman"/>
        <family val="1"/>
      </rPr>
      <t xml:space="preserve">     OKUL AİLE BİRLİĞİ GELİR-GİDER CETVELİ</t>
    </r>
  </si>
  <si>
    <t>TEM. AĞU.   2016 GELİRİ</t>
  </si>
  <si>
    <r>
      <t xml:space="preserve">MERSİN ZİRAAT ODASI  İLKOKULU  </t>
    </r>
    <r>
      <rPr>
        <b/>
        <sz val="8"/>
        <color indexed="10"/>
        <rFont val="Times New Roman"/>
        <family val="1"/>
      </rPr>
      <t xml:space="preserve"> TEMMUZ AĞUSTOS  2016</t>
    </r>
    <r>
      <rPr>
        <b/>
        <sz val="8"/>
        <rFont val="Times New Roman"/>
        <family val="1"/>
      </rPr>
      <t xml:space="preserve">     OKUL AİLE BİRLİĞİ GELİR-GİDER CETVELİ</t>
    </r>
  </si>
  <si>
    <t>KARAGÖZ GÖST.GELİRİ</t>
  </si>
  <si>
    <t>KARAGÖZ OYUN SETİ</t>
  </si>
  <si>
    <t>EKİM  2016 GELİRİ</t>
  </si>
  <si>
    <t xml:space="preserve"> EYLÜL  2016 GELİRİ</t>
  </si>
  <si>
    <t>KUKLA GÖSTERİSİ</t>
  </si>
  <si>
    <r>
      <t xml:space="preserve">MERSİN ZİRAAT ODASI  İLKOKULU  </t>
    </r>
    <r>
      <rPr>
        <b/>
        <sz val="8"/>
        <color indexed="10"/>
        <rFont val="Times New Roman"/>
        <family val="1"/>
      </rPr>
      <t xml:space="preserve">  KASIM 2016</t>
    </r>
    <r>
      <rPr>
        <b/>
        <sz val="8"/>
        <rFont val="Times New Roman"/>
        <family val="1"/>
      </rPr>
      <t xml:space="preserve">     OKUL AİLE BİRLİĞİ GELİR-GİDER CETVELİ</t>
    </r>
  </si>
  <si>
    <t>KASIM  2016 GELİRİ</t>
  </si>
  <si>
    <t>ARALIK  2016 GELİRİ</t>
  </si>
  <si>
    <r>
      <t xml:space="preserve">MERSİN ZİRAAT ODASI  İLKOKULU  </t>
    </r>
    <r>
      <rPr>
        <b/>
        <sz val="8"/>
        <color indexed="10"/>
        <rFont val="Times New Roman"/>
        <family val="1"/>
      </rPr>
      <t xml:space="preserve">  ARALIK 2016</t>
    </r>
    <r>
      <rPr>
        <b/>
        <sz val="8"/>
        <rFont val="Times New Roman"/>
        <family val="1"/>
      </rPr>
      <t xml:space="preserve">     OKUL AİLE BİRLİĞİ GELİR-GİDER CETVELİ</t>
    </r>
  </si>
  <si>
    <t>01.01.2016 - 31.12.2016</t>
  </si>
  <si>
    <t>YIL SONU HESAP</t>
  </si>
  <si>
    <t>GELİR: 38.114,97</t>
  </si>
  <si>
    <t>GİDER: 38.133,75</t>
  </si>
  <si>
    <t>BAKİYE(BANKA) : 1.249,99</t>
  </si>
  <si>
    <t>DEVİR: 1.268,77</t>
  </si>
  <si>
    <r>
      <t xml:space="preserve">MERSİN ZİRAAT ODASI  İLKOKULU  </t>
    </r>
    <r>
      <rPr>
        <b/>
        <sz val="8"/>
        <color indexed="10"/>
        <rFont val="Times New Roman"/>
        <family val="1"/>
      </rPr>
      <t xml:space="preserve">  OCAK 2017</t>
    </r>
    <r>
      <rPr>
        <b/>
        <sz val="8"/>
        <rFont val="Times New Roman"/>
        <family val="1"/>
      </rPr>
      <t xml:space="preserve">     OKUL AİLE BİRLİĞİ GELİR-GİDER CETVELİ</t>
    </r>
  </si>
  <si>
    <t>OCAK  2017 GELİRİ</t>
  </si>
  <si>
    <t>tiyatro geliri</t>
  </si>
  <si>
    <t>okul sigortası</t>
  </si>
  <si>
    <t>ŞUBAT  2017 GELİRİ</t>
  </si>
  <si>
    <r>
      <t xml:space="preserve">MERSİN ZİRAAT ODASI  İLKOKULU  </t>
    </r>
    <r>
      <rPr>
        <b/>
        <sz val="8"/>
        <color indexed="10"/>
        <rFont val="Times New Roman"/>
        <family val="1"/>
      </rPr>
      <t xml:space="preserve">  ŞUBAT 2017</t>
    </r>
    <r>
      <rPr>
        <b/>
        <sz val="8"/>
        <rFont val="Times New Roman"/>
        <family val="1"/>
      </rPr>
      <t xml:space="preserve">     OKUL AİLE BİRLİĞİ GELİR-GİDER CETVELİ</t>
    </r>
  </si>
  <si>
    <r>
      <t xml:space="preserve">MERSİN ZİRAAT ODASI  İLKOKULU  </t>
    </r>
    <r>
      <rPr>
        <b/>
        <sz val="8"/>
        <color indexed="10"/>
        <rFont val="Times New Roman"/>
        <family val="1"/>
      </rPr>
      <t xml:space="preserve">  </t>
    </r>
    <r>
      <rPr>
        <b/>
        <sz val="8"/>
        <color indexed="40"/>
        <rFont val="Times New Roman"/>
        <family val="1"/>
      </rPr>
      <t>MART 2017</t>
    </r>
    <r>
      <rPr>
        <b/>
        <sz val="8"/>
        <rFont val="Times New Roman"/>
        <family val="1"/>
      </rPr>
      <t xml:space="preserve">     OKUL AİLE BİRLİĞİ GELİR-GİDER CETVELİ</t>
    </r>
  </si>
  <si>
    <t>NİSAN  2017 GELİRİ</t>
  </si>
  <si>
    <t>MERSİN ZİRAAT ODASI  İLKOKULU    NİSAN 2017     OKUL AİLE BİRLİĞİ GELİR-GİDER CETVELİ</t>
  </si>
  <si>
    <t>geri dönüşüm geliri</t>
  </si>
  <si>
    <t>MERSİN ZİRAAT ODASI  İLKOKULU    MAYIS 2017     OKUL AİLE BİRLİĞİ GELİR-GİDER CETVELİ</t>
  </si>
  <si>
    <t>MAYIS  2017 GELİRİ</t>
  </si>
  <si>
    <t>MERSİN ZİRAAT ODASI  İLKOKULU    HAZİRAN 2017     OKUL AİLE BİRLİĞİ GELİR-GİDER CETVELİ</t>
  </si>
  <si>
    <t>HAZİRAN  2017 GELİRİ</t>
  </si>
  <si>
    <t>MERSİN ZİRAAT ODASI  İLKOKULU    TEMMUZ 2017     OKUL AİLE BİRLİĞİ GELİR-GİDER CETVELİ</t>
  </si>
  <si>
    <t>TEMMUZ  2017 GELİRİ</t>
  </si>
  <si>
    <t>MERSİN ZİRAAT ODASI  İLKOKULU    AĞUSTOS 2017     OKUL AİLE BİRLİĞİ GELİR-GİDER CETVELİ</t>
  </si>
  <si>
    <t>AĞUSTOS  2017 GELİRİ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</si>
</sst>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63">
    <font>
      <sz val="10"/>
      <name val="Arial Tur"/>
      <family val="0"/>
    </font>
    <font>
      <sz val="10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 Tur"/>
      <family val="0"/>
    </font>
    <font>
      <b/>
      <sz val="10"/>
      <name val="Times New Roman"/>
      <family val="1"/>
    </font>
    <font>
      <b/>
      <sz val="10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b/>
      <sz val="9"/>
      <name val="Arial Tur"/>
      <family val="0"/>
    </font>
    <font>
      <b/>
      <sz val="16"/>
      <name val="Arial Tur"/>
      <family val="0"/>
    </font>
    <font>
      <sz val="16"/>
      <name val="Arial Tur"/>
      <family val="0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4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0"/>
      <color indexed="30"/>
      <name val="Times New Roman"/>
      <family val="1"/>
    </font>
    <font>
      <b/>
      <sz val="12"/>
      <color indexed="10"/>
      <name val="Arial Tur"/>
      <family val="0"/>
    </font>
    <font>
      <b/>
      <sz val="12"/>
      <color indexed="17"/>
      <name val="Arial Tur"/>
      <family val="0"/>
    </font>
    <font>
      <b/>
      <sz val="12"/>
      <color indexed="62"/>
      <name val="Arial Tur"/>
      <family val="0"/>
    </font>
    <font>
      <b/>
      <sz val="12"/>
      <color indexed="53"/>
      <name val="Arial Tur"/>
      <family val="0"/>
    </font>
    <font>
      <b/>
      <sz val="10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0"/>
      <color rgb="FF0070C0"/>
      <name val="Times New Roman"/>
      <family val="1"/>
    </font>
    <font>
      <b/>
      <sz val="12"/>
      <color rgb="FFFF0000"/>
      <name val="Arial Tur"/>
      <family val="0"/>
    </font>
    <font>
      <b/>
      <sz val="12"/>
      <color rgb="FF00B050"/>
      <name val="Arial Tur"/>
      <family val="0"/>
    </font>
    <font>
      <b/>
      <sz val="12"/>
      <color theme="4" tint="-0.24997000396251678"/>
      <name val="Arial Tur"/>
      <family val="0"/>
    </font>
    <font>
      <b/>
      <sz val="12"/>
      <color theme="9" tint="-0.24997000396251678"/>
      <name val="Arial Tur"/>
      <family val="0"/>
    </font>
    <font>
      <b/>
      <sz val="10"/>
      <color rgb="FF00B0F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4" fontId="56" fillId="0" borderId="10" xfId="0" applyNumberFormat="1" applyFont="1" applyBorder="1" applyAlignment="1">
      <alignment/>
    </xf>
    <xf numFmtId="4" fontId="57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12" fillId="0" borderId="10" xfId="0" applyFont="1" applyBorder="1" applyAlignment="1">
      <alignment/>
    </xf>
    <xf numFmtId="49" fontId="12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4" fontId="62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styles" Target="styles.xml" /><Relationship Id="rId69" Type="http://schemas.openxmlformats.org/officeDocument/2006/relationships/sharedStrings" Target="sharedStrings.xml" /><Relationship Id="rId7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</cols>
  <sheetData>
    <row r="1" spans="1:6" ht="12.75">
      <c r="A1" s="25" t="s">
        <v>38</v>
      </c>
      <c r="B1" s="25"/>
      <c r="C1" s="25"/>
      <c r="D1" s="25"/>
      <c r="E1" s="25"/>
      <c r="F1" s="25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2" t="s">
        <v>1</v>
      </c>
      <c r="C3" s="2" t="s">
        <v>2</v>
      </c>
      <c r="D3" s="1" t="s">
        <v>0</v>
      </c>
      <c r="E3" s="2" t="s">
        <v>3</v>
      </c>
      <c r="F3" s="2" t="s">
        <v>2</v>
      </c>
    </row>
    <row r="4" spans="1:6" ht="12.75">
      <c r="A4" s="1"/>
      <c r="B4" s="2" t="s">
        <v>4</v>
      </c>
      <c r="C4" s="3">
        <v>656.47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/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/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12</v>
      </c>
      <c r="F7" s="3"/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15</v>
      </c>
      <c r="C9" s="3"/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33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/>
      <c r="D12" s="1">
        <v>8</v>
      </c>
      <c r="E12" s="2" t="s">
        <v>22</v>
      </c>
      <c r="F12" s="3"/>
    </row>
    <row r="13" spans="1:6" ht="12.75">
      <c r="A13" s="1"/>
      <c r="B13" s="2" t="s">
        <v>23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34</v>
      </c>
      <c r="C15" s="3"/>
      <c r="D15" s="1"/>
      <c r="E15" s="2" t="s">
        <v>5</v>
      </c>
      <c r="F15" s="3"/>
    </row>
    <row r="16" spans="1:6" ht="12.75">
      <c r="A16" s="1"/>
      <c r="B16" s="2" t="s">
        <v>35</v>
      </c>
      <c r="C16" s="3"/>
      <c r="D16" s="1"/>
      <c r="E16" s="2" t="s">
        <v>36</v>
      </c>
      <c r="F16" s="3"/>
    </row>
    <row r="17" spans="1:6" ht="12.75">
      <c r="A17" s="1"/>
      <c r="B17" s="2" t="s">
        <v>22</v>
      </c>
      <c r="C17" s="3"/>
      <c r="D17" s="1"/>
      <c r="E17" s="2"/>
      <c r="F17" s="3"/>
    </row>
    <row r="18" spans="1:6" ht="12.75">
      <c r="A18" s="1"/>
      <c r="B18" s="2" t="s">
        <v>27</v>
      </c>
      <c r="C18" s="3"/>
      <c r="D18" s="1"/>
      <c r="E18" s="2"/>
      <c r="F18" s="3"/>
    </row>
    <row r="19" spans="1:6" ht="12.75">
      <c r="A19" s="1"/>
      <c r="B19" s="2" t="s">
        <v>28</v>
      </c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2" t="s">
        <v>39</v>
      </c>
      <c r="C21" s="3">
        <f>SUM(C6:C20)</f>
        <v>0</v>
      </c>
      <c r="D21" s="1"/>
      <c r="E21" s="2"/>
      <c r="F21" s="3"/>
    </row>
    <row r="22" spans="1:6" ht="12.75">
      <c r="A22" s="1"/>
      <c r="B22" s="2" t="s">
        <v>29</v>
      </c>
      <c r="C22" s="4">
        <f>C21+C4+C5</f>
        <v>656.47</v>
      </c>
      <c r="D22" s="1"/>
      <c r="E22" s="2" t="s">
        <v>30</v>
      </c>
      <c r="F22" s="4">
        <f>SUM(F4:F21)</f>
        <v>0</v>
      </c>
    </row>
    <row r="23" spans="1:6" ht="12.75">
      <c r="A23" s="1"/>
      <c r="B23" s="2" t="s">
        <v>31</v>
      </c>
      <c r="C23" s="3">
        <f>C22-F22</f>
        <v>656.47</v>
      </c>
      <c r="D23" s="1"/>
      <c r="E23" s="2"/>
      <c r="F23" s="3"/>
    </row>
    <row r="27" ht="12.75">
      <c r="E27" s="5"/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J20" sqref="J20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5" t="s">
        <v>63</v>
      </c>
      <c r="B1" s="25"/>
      <c r="C1" s="25"/>
      <c r="D1" s="25"/>
      <c r="E1" s="25"/>
      <c r="F1" s="25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2" t="s">
        <v>1</v>
      </c>
      <c r="C3" s="2" t="s">
        <v>2</v>
      </c>
      <c r="D3" s="1" t="s">
        <v>0</v>
      </c>
      <c r="E3" s="2" t="s">
        <v>3</v>
      </c>
      <c r="F3" s="2" t="s">
        <v>2</v>
      </c>
    </row>
    <row r="4" spans="1:6" ht="12.75">
      <c r="A4" s="1"/>
      <c r="B4" s="2" t="s">
        <v>4</v>
      </c>
      <c r="C4" s="3">
        <v>3282.84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2800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/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55</v>
      </c>
      <c r="F7" s="3"/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15</v>
      </c>
      <c r="C9" s="3"/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33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/>
      <c r="D12" s="1">
        <v>8</v>
      </c>
      <c r="E12" s="2" t="s">
        <v>60</v>
      </c>
      <c r="F12" s="3"/>
    </row>
    <row r="13" spans="1:6" ht="12.75">
      <c r="A13" s="1"/>
      <c r="B13" s="2" t="s">
        <v>62</v>
      </c>
      <c r="C13" s="3">
        <v>205</v>
      </c>
      <c r="D13" s="1">
        <v>9</v>
      </c>
      <c r="E13" s="2" t="s">
        <v>24</v>
      </c>
      <c r="F13" s="3">
        <v>400</v>
      </c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43</v>
      </c>
      <c r="C16" s="3"/>
      <c r="D16" s="1"/>
      <c r="E16" s="2"/>
      <c r="F16" s="3"/>
    </row>
    <row r="17" spans="1:6" ht="12.75">
      <c r="A17" s="1"/>
      <c r="B17" s="2" t="s">
        <v>45</v>
      </c>
      <c r="C17" s="3"/>
      <c r="D17" s="1"/>
      <c r="E17" s="2"/>
      <c r="F17" s="3"/>
    </row>
    <row r="18" spans="1:6" ht="12.75">
      <c r="A18" s="1"/>
      <c r="B18" s="2" t="s">
        <v>27</v>
      </c>
      <c r="C18" s="3"/>
      <c r="D18" s="1"/>
      <c r="E18" s="2"/>
      <c r="F18" s="3"/>
    </row>
    <row r="19" spans="1:6" ht="12.75">
      <c r="A19" s="1"/>
      <c r="B19" s="2" t="s">
        <v>28</v>
      </c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2" t="s">
        <v>59</v>
      </c>
      <c r="C21" s="3">
        <f>SUM(C6:C20)</f>
        <v>205</v>
      </c>
      <c r="D21" s="1"/>
      <c r="E21" s="2"/>
      <c r="F21" s="3"/>
    </row>
    <row r="22" spans="1:6" ht="12.75">
      <c r="A22" s="1"/>
      <c r="B22" s="2" t="s">
        <v>29</v>
      </c>
      <c r="C22" s="4">
        <f>C21+C4+C5</f>
        <v>3487.84</v>
      </c>
      <c r="D22" s="1"/>
      <c r="E22" s="2" t="s">
        <v>30</v>
      </c>
      <c r="F22" s="4">
        <f>SUM(F4:F21)</f>
        <v>3200</v>
      </c>
    </row>
    <row r="23" spans="1:6" ht="12.75">
      <c r="A23" s="1"/>
      <c r="B23" s="2" t="s">
        <v>31</v>
      </c>
      <c r="C23" s="4">
        <f>C22-F22</f>
        <v>287.84000000000015</v>
      </c>
      <c r="D23" s="1"/>
      <c r="E23" s="2"/>
      <c r="F23" s="3"/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5" t="s">
        <v>64</v>
      </c>
      <c r="B1" s="25"/>
      <c r="C1" s="25"/>
      <c r="D1" s="25"/>
      <c r="E1" s="25"/>
      <c r="F1" s="25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2" t="s">
        <v>1</v>
      </c>
      <c r="C3" s="2" t="s">
        <v>2</v>
      </c>
      <c r="D3" s="1" t="s">
        <v>0</v>
      </c>
      <c r="E3" s="2" t="s">
        <v>3</v>
      </c>
      <c r="F3" s="2" t="s">
        <v>2</v>
      </c>
    </row>
    <row r="4" spans="1:6" ht="12.75">
      <c r="A4" s="1"/>
      <c r="B4" s="2" t="s">
        <v>4</v>
      </c>
      <c r="C4" s="3">
        <v>287.84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973.5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244.5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55</v>
      </c>
      <c r="F7" s="3"/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15</v>
      </c>
      <c r="C9" s="3"/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33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1218</v>
      </c>
      <c r="D12" s="1">
        <v>8</v>
      </c>
      <c r="E12" s="2" t="s">
        <v>60</v>
      </c>
      <c r="F12" s="3"/>
    </row>
    <row r="13" spans="1:6" ht="12.75">
      <c r="A13" s="1"/>
      <c r="B13" s="2" t="s">
        <v>62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43</v>
      </c>
      <c r="C16" s="3"/>
      <c r="D16" s="1"/>
      <c r="E16" s="2"/>
      <c r="F16" s="3"/>
    </row>
    <row r="17" spans="1:6" ht="12.75">
      <c r="A17" s="1"/>
      <c r="B17" s="2" t="s">
        <v>45</v>
      </c>
      <c r="C17" s="3"/>
      <c r="D17" s="1"/>
      <c r="E17" s="2"/>
      <c r="F17" s="3"/>
    </row>
    <row r="18" spans="1:6" ht="12.75">
      <c r="A18" s="1"/>
      <c r="B18" s="2" t="s">
        <v>27</v>
      </c>
      <c r="C18" s="3"/>
      <c r="D18" s="1"/>
      <c r="E18" s="2"/>
      <c r="F18" s="3"/>
    </row>
    <row r="19" spans="1:6" ht="12.75">
      <c r="A19" s="1"/>
      <c r="B19" s="2" t="s">
        <v>28</v>
      </c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2" t="s">
        <v>65</v>
      </c>
      <c r="C21" s="3">
        <f>SUM(C6:C20)</f>
        <v>1218</v>
      </c>
      <c r="D21" s="1"/>
      <c r="E21" s="2"/>
      <c r="F21" s="3"/>
    </row>
    <row r="22" spans="1:6" ht="12.75">
      <c r="A22" s="1"/>
      <c r="B22" s="2" t="s">
        <v>29</v>
      </c>
      <c r="C22" s="4">
        <f>C21+C4+C5</f>
        <v>1505.84</v>
      </c>
      <c r="D22" s="1"/>
      <c r="E22" s="2" t="s">
        <v>30</v>
      </c>
      <c r="F22" s="4">
        <f>SUM(F4:F21)</f>
        <v>1218</v>
      </c>
    </row>
    <row r="23" spans="1:6" ht="12.75">
      <c r="A23" s="1"/>
      <c r="B23" s="2" t="s">
        <v>31</v>
      </c>
      <c r="C23" s="4">
        <f>C22-F22</f>
        <v>287.8399999999999</v>
      </c>
      <c r="D23" s="1"/>
      <c r="E23" s="2"/>
      <c r="F23" s="3"/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C1">
      <selection activeCell="E35" sqref="E35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7" max="7" width="22.125" style="0" customWidth="1"/>
    <col min="8" max="8" width="11.75390625" style="0" customWidth="1"/>
    <col min="9" max="9" width="25.875" style="0" customWidth="1"/>
    <col min="10" max="10" width="11.25390625" style="0" customWidth="1"/>
  </cols>
  <sheetData>
    <row r="1" spans="1:8" ht="12.75">
      <c r="A1" s="25" t="s">
        <v>64</v>
      </c>
      <c r="B1" s="25"/>
      <c r="C1" s="25"/>
      <c r="D1" s="25"/>
      <c r="E1" s="25"/>
      <c r="F1" s="25"/>
      <c r="H1" t="s">
        <v>68</v>
      </c>
    </row>
    <row r="2" spans="1:9" ht="12.75">
      <c r="A2" s="25"/>
      <c r="B2" s="25"/>
      <c r="C2" s="25"/>
      <c r="D2" s="25"/>
      <c r="E2" s="25"/>
      <c r="F2" s="25"/>
      <c r="H2" t="s">
        <v>67</v>
      </c>
      <c r="I2">
        <v>973</v>
      </c>
    </row>
    <row r="3" spans="1:9" ht="12.75">
      <c r="A3" s="1" t="s">
        <v>0</v>
      </c>
      <c r="B3" s="2" t="s">
        <v>1</v>
      </c>
      <c r="C3" s="2" t="s">
        <v>2</v>
      </c>
      <c r="D3" s="1" t="s">
        <v>0</v>
      </c>
      <c r="E3" s="2" t="s">
        <v>3</v>
      </c>
      <c r="F3" s="2" t="s">
        <v>2</v>
      </c>
      <c r="H3">
        <v>4437</v>
      </c>
      <c r="I3">
        <v>2800</v>
      </c>
    </row>
    <row r="4" spans="1:9" ht="12.75">
      <c r="A4" s="1"/>
      <c r="B4" s="2" t="s">
        <v>4</v>
      </c>
      <c r="C4" s="3"/>
      <c r="D4" s="1"/>
      <c r="E4" s="2" t="s">
        <v>4</v>
      </c>
      <c r="F4" s="2"/>
      <c r="H4">
        <v>4685</v>
      </c>
      <c r="I4">
        <v>500</v>
      </c>
    </row>
    <row r="5" spans="1:9" ht="12.75">
      <c r="A5" s="1"/>
      <c r="B5" s="2" t="s">
        <v>5</v>
      </c>
      <c r="C5" s="3"/>
      <c r="D5" s="1">
        <v>1</v>
      </c>
      <c r="E5" s="2" t="s">
        <v>6</v>
      </c>
      <c r="F5" s="3"/>
      <c r="H5">
        <v>1988</v>
      </c>
      <c r="I5">
        <v>235</v>
      </c>
    </row>
    <row r="6" spans="1:9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/>
      <c r="H6">
        <v>2210</v>
      </c>
      <c r="I6">
        <v>405</v>
      </c>
    </row>
    <row r="7" spans="1:9" ht="12.75">
      <c r="A7" s="1" t="s">
        <v>10</v>
      </c>
      <c r="B7" s="2" t="s">
        <v>11</v>
      </c>
      <c r="C7" s="3"/>
      <c r="D7" s="1">
        <v>3</v>
      </c>
      <c r="E7" s="2" t="s">
        <v>55</v>
      </c>
      <c r="F7" s="3"/>
      <c r="H7">
        <v>3340</v>
      </c>
      <c r="I7">
        <v>3195</v>
      </c>
    </row>
    <row r="8" spans="1:9" ht="12.75">
      <c r="A8" s="1"/>
      <c r="B8" s="2" t="s">
        <v>13</v>
      </c>
      <c r="C8" s="3"/>
      <c r="D8" s="1">
        <v>4</v>
      </c>
      <c r="E8" s="2" t="s">
        <v>14</v>
      </c>
      <c r="F8" s="3"/>
      <c r="H8">
        <v>626</v>
      </c>
      <c r="I8">
        <v>2787</v>
      </c>
    </row>
    <row r="9" spans="1:9" ht="12.75">
      <c r="A9" s="1"/>
      <c r="B9" s="2" t="s">
        <v>15</v>
      </c>
      <c r="C9" s="3"/>
      <c r="D9" s="1">
        <v>5</v>
      </c>
      <c r="E9" s="2" t="s">
        <v>16</v>
      </c>
      <c r="F9" s="3"/>
      <c r="H9">
        <v>255</v>
      </c>
      <c r="I9">
        <v>862</v>
      </c>
    </row>
    <row r="10" spans="1:9" ht="12.75">
      <c r="A10" s="1"/>
      <c r="B10" s="2" t="s">
        <v>17</v>
      </c>
      <c r="C10" s="3"/>
      <c r="D10" s="1">
        <v>6</v>
      </c>
      <c r="E10" s="2" t="s">
        <v>33</v>
      </c>
      <c r="F10" s="3"/>
      <c r="H10">
        <v>305</v>
      </c>
      <c r="I10">
        <v>1415</v>
      </c>
    </row>
    <row r="11" spans="1:11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  <c r="H11">
        <v>1218</v>
      </c>
      <c r="I11">
        <v>2368</v>
      </c>
      <c r="K11">
        <v>15540</v>
      </c>
    </row>
    <row r="12" spans="1:10" ht="12.75">
      <c r="A12" s="1"/>
      <c r="B12" s="2" t="s">
        <v>21</v>
      </c>
      <c r="C12" s="3">
        <v>19064</v>
      </c>
      <c r="D12" s="1">
        <v>8</v>
      </c>
      <c r="E12" s="2" t="s">
        <v>60</v>
      </c>
      <c r="F12" s="3"/>
      <c r="G12" s="5" t="s">
        <v>66</v>
      </c>
      <c r="H12" s="5">
        <v>18630.64</v>
      </c>
      <c r="I12" s="5" t="s">
        <v>78</v>
      </c>
      <c r="J12" s="5">
        <v>17727.3</v>
      </c>
    </row>
    <row r="13" spans="1:10" ht="12.75">
      <c r="A13" s="1"/>
      <c r="B13" s="2" t="s">
        <v>62</v>
      </c>
      <c r="C13" s="3"/>
      <c r="D13" s="1">
        <v>9</v>
      </c>
      <c r="E13" s="2" t="s">
        <v>24</v>
      </c>
      <c r="F13" s="3"/>
      <c r="G13" s="5" t="s">
        <v>69</v>
      </c>
      <c r="H13" s="5">
        <v>2655</v>
      </c>
      <c r="I13" s="5" t="s">
        <v>79</v>
      </c>
      <c r="J13" s="5">
        <v>1334.5</v>
      </c>
    </row>
    <row r="14" spans="1:10" ht="12.75">
      <c r="A14" s="1"/>
      <c r="B14" s="2" t="s">
        <v>25</v>
      </c>
      <c r="C14" s="3"/>
      <c r="D14" s="1">
        <v>10</v>
      </c>
      <c r="E14" s="2" t="s">
        <v>26</v>
      </c>
      <c r="F14" s="3"/>
      <c r="G14" s="5" t="s">
        <v>70</v>
      </c>
      <c r="H14" s="5">
        <v>788</v>
      </c>
      <c r="I14" s="5" t="s">
        <v>80</v>
      </c>
      <c r="J14" s="5">
        <v>1754</v>
      </c>
    </row>
    <row r="15" spans="1:10" ht="12.75">
      <c r="A15" s="1"/>
      <c r="B15" s="2" t="s">
        <v>44</v>
      </c>
      <c r="C15" s="3"/>
      <c r="D15" s="1"/>
      <c r="E15" s="2" t="s">
        <v>5</v>
      </c>
      <c r="F15" s="3"/>
      <c r="G15" s="5" t="s">
        <v>81</v>
      </c>
      <c r="H15" s="5">
        <v>205</v>
      </c>
      <c r="I15" s="5" t="s">
        <v>87</v>
      </c>
      <c r="J15" s="5">
        <v>1552</v>
      </c>
    </row>
    <row r="16" spans="1:10" ht="12.75">
      <c r="A16" s="1"/>
      <c r="B16" s="2" t="s">
        <v>43</v>
      </c>
      <c r="C16" s="3">
        <v>500</v>
      </c>
      <c r="D16" s="1"/>
      <c r="E16" s="2"/>
      <c r="F16" s="3"/>
      <c r="G16" s="5" t="s">
        <v>71</v>
      </c>
      <c r="H16" s="5">
        <v>285</v>
      </c>
      <c r="I16" s="5" t="s">
        <v>83</v>
      </c>
      <c r="J16" s="5">
        <v>3600</v>
      </c>
    </row>
    <row r="17" spans="1:10" ht="12.75">
      <c r="A17" s="1"/>
      <c r="B17" s="2" t="s">
        <v>45</v>
      </c>
      <c r="C17" s="3"/>
      <c r="D17" s="1"/>
      <c r="E17" s="2"/>
      <c r="F17" s="3"/>
      <c r="G17" s="5" t="s">
        <v>72</v>
      </c>
      <c r="H17" s="5">
        <v>70</v>
      </c>
      <c r="I17" s="8" t="s">
        <v>84</v>
      </c>
      <c r="J17" s="5">
        <v>3213</v>
      </c>
    </row>
    <row r="18" spans="1:10" ht="12.75">
      <c r="A18" s="1"/>
      <c r="B18" s="2" t="s">
        <v>74</v>
      </c>
      <c r="C18" s="3"/>
      <c r="D18" s="1"/>
      <c r="E18" s="2"/>
      <c r="F18" s="3"/>
      <c r="G18" s="5" t="s">
        <v>73</v>
      </c>
      <c r="H18" s="5">
        <v>200</v>
      </c>
      <c r="I18" s="5" t="s">
        <v>85</v>
      </c>
      <c r="J18" s="5">
        <v>162</v>
      </c>
    </row>
    <row r="19" spans="1:10" ht="12.75">
      <c r="A19" s="1"/>
      <c r="B19" s="2" t="s">
        <v>28</v>
      </c>
      <c r="C19" s="3"/>
      <c r="D19" s="1"/>
      <c r="E19" s="2"/>
      <c r="F19" s="3"/>
      <c r="G19" s="5" t="s">
        <v>75</v>
      </c>
      <c r="H19" s="5">
        <v>500</v>
      </c>
      <c r="I19" s="5" t="s">
        <v>86</v>
      </c>
      <c r="J19" s="5">
        <v>2100</v>
      </c>
    </row>
    <row r="20" spans="1:10" ht="12.75">
      <c r="A20" s="1"/>
      <c r="B20" s="2"/>
      <c r="C20" s="3"/>
      <c r="D20" s="1"/>
      <c r="E20" s="2"/>
      <c r="F20" s="3"/>
      <c r="G20" s="8" t="s">
        <v>76</v>
      </c>
      <c r="H20" s="5">
        <v>1000</v>
      </c>
      <c r="I20" s="5" t="s">
        <v>88</v>
      </c>
      <c r="J20" s="5">
        <v>1503</v>
      </c>
    </row>
    <row r="21" spans="1:9" ht="12.75">
      <c r="A21" s="1"/>
      <c r="B21" s="2" t="s">
        <v>65</v>
      </c>
      <c r="C21" s="3">
        <f>SUM(C6:C20)</f>
        <v>19564</v>
      </c>
      <c r="D21" s="1"/>
      <c r="E21" s="2"/>
      <c r="F21" s="3"/>
      <c r="G21" s="5" t="s">
        <v>77</v>
      </c>
      <c r="H21" s="5">
        <v>6800</v>
      </c>
      <c r="I21" s="7"/>
    </row>
    <row r="22" spans="1:9" ht="12.75">
      <c r="A22" s="1"/>
      <c r="B22" s="2" t="s">
        <v>29</v>
      </c>
      <c r="C22" s="4">
        <f>C21+C4+C5</f>
        <v>19564</v>
      </c>
      <c r="D22" s="1"/>
      <c r="E22" s="2" t="s">
        <v>30</v>
      </c>
      <c r="F22" s="4">
        <f>SUM(F4:F21)</f>
        <v>0</v>
      </c>
      <c r="G22" s="9" t="s">
        <v>82</v>
      </c>
      <c r="H22" s="5">
        <v>2100</v>
      </c>
      <c r="I22" s="7"/>
    </row>
    <row r="23" spans="1:10" ht="15.75">
      <c r="A23" s="1"/>
      <c r="B23" s="2" t="s">
        <v>31</v>
      </c>
      <c r="C23" s="4">
        <f>C22-F22</f>
        <v>19564</v>
      </c>
      <c r="D23" s="1"/>
      <c r="E23" s="2"/>
      <c r="F23" s="3"/>
      <c r="H23" s="6">
        <f>SUM(H12:H22)</f>
        <v>33233.64</v>
      </c>
      <c r="J23" s="6">
        <f>SUM(J12:J22)</f>
        <v>32945.8</v>
      </c>
    </row>
    <row r="25" spans="8:9" ht="15.75">
      <c r="H25" t="s">
        <v>2</v>
      </c>
      <c r="I25" s="6" t="s">
        <v>90</v>
      </c>
    </row>
    <row r="26" spans="8:9" ht="15.75">
      <c r="H26" t="s">
        <v>2</v>
      </c>
      <c r="I26" s="6" t="s">
        <v>89</v>
      </c>
    </row>
    <row r="27" ht="15.75">
      <c r="I27" s="6" t="s">
        <v>91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36.375" style="0" customWidth="1"/>
    <col min="2" max="2" width="17.375" style="0" customWidth="1"/>
    <col min="3" max="3" width="50.875" style="0" customWidth="1"/>
    <col min="4" max="4" width="17.625" style="0" customWidth="1"/>
  </cols>
  <sheetData>
    <row r="1" spans="1:5" ht="20.25">
      <c r="A1" s="10" t="s">
        <v>66</v>
      </c>
      <c r="B1" s="10">
        <v>18630.64</v>
      </c>
      <c r="C1" s="10" t="s">
        <v>78</v>
      </c>
      <c r="D1" s="10">
        <v>17727.3</v>
      </c>
      <c r="E1" s="11"/>
    </row>
    <row r="2" spans="1:5" ht="20.25">
      <c r="A2" s="10" t="s">
        <v>69</v>
      </c>
      <c r="B2" s="10">
        <v>2655</v>
      </c>
      <c r="C2" s="10" t="s">
        <v>79</v>
      </c>
      <c r="D2" s="10">
        <v>1334.5</v>
      </c>
      <c r="E2" s="11"/>
    </row>
    <row r="3" spans="1:5" ht="20.25">
      <c r="A3" s="10" t="s">
        <v>70</v>
      </c>
      <c r="B3" s="10">
        <v>788</v>
      </c>
      <c r="C3" s="10" t="s">
        <v>80</v>
      </c>
      <c r="D3" s="10">
        <v>1754</v>
      </c>
      <c r="E3" s="11"/>
    </row>
    <row r="4" spans="1:5" ht="20.25">
      <c r="A4" s="10" t="s">
        <v>81</v>
      </c>
      <c r="B4" s="10">
        <v>205</v>
      </c>
      <c r="C4" s="10" t="s">
        <v>87</v>
      </c>
      <c r="D4" s="10">
        <v>1552</v>
      </c>
      <c r="E4" s="11"/>
    </row>
    <row r="5" spans="1:5" ht="20.25">
      <c r="A5" s="10" t="s">
        <v>71</v>
      </c>
      <c r="B5" s="10">
        <v>285</v>
      </c>
      <c r="C5" s="10" t="s">
        <v>83</v>
      </c>
      <c r="D5" s="10">
        <v>3600</v>
      </c>
      <c r="E5" s="11"/>
    </row>
    <row r="6" spans="1:5" ht="20.25">
      <c r="A6" s="10" t="s">
        <v>72</v>
      </c>
      <c r="B6" s="10">
        <v>70</v>
      </c>
      <c r="C6" s="10" t="s">
        <v>84</v>
      </c>
      <c r="D6" s="10">
        <v>3213</v>
      </c>
      <c r="E6" s="11"/>
    </row>
    <row r="7" spans="1:5" ht="20.25">
      <c r="A7" s="10" t="s">
        <v>92</v>
      </c>
      <c r="B7" s="10">
        <v>200</v>
      </c>
      <c r="C7" s="10" t="s">
        <v>85</v>
      </c>
      <c r="D7" s="10">
        <v>162</v>
      </c>
      <c r="E7" s="11"/>
    </row>
    <row r="8" spans="1:5" ht="20.25">
      <c r="A8" s="10" t="s">
        <v>75</v>
      </c>
      <c r="B8" s="10">
        <v>500</v>
      </c>
      <c r="C8" s="10" t="s">
        <v>86</v>
      </c>
      <c r="D8" s="10">
        <v>2100</v>
      </c>
      <c r="E8" s="11"/>
    </row>
    <row r="9" spans="1:5" ht="20.25">
      <c r="A9" s="10" t="s">
        <v>76</v>
      </c>
      <c r="B9" s="10">
        <v>1000</v>
      </c>
      <c r="C9" s="10" t="s">
        <v>88</v>
      </c>
      <c r="D9" s="10">
        <v>1503</v>
      </c>
      <c r="E9" s="11"/>
    </row>
    <row r="10" spans="1:5" ht="20.25">
      <c r="A10" s="10" t="s">
        <v>77</v>
      </c>
      <c r="B10" s="10">
        <v>6800</v>
      </c>
      <c r="C10" s="11"/>
      <c r="D10" s="11"/>
      <c r="E10" s="11"/>
    </row>
    <row r="11" spans="1:5" ht="20.25">
      <c r="A11" s="10" t="s">
        <v>82</v>
      </c>
      <c r="B11" s="10">
        <v>2100</v>
      </c>
      <c r="C11" s="11"/>
      <c r="D11" s="11"/>
      <c r="E11" s="11"/>
    </row>
    <row r="12" spans="1:5" ht="20.25">
      <c r="A12" s="11"/>
      <c r="B12" s="10">
        <f>SUM(B1:B11)</f>
        <v>33233.64</v>
      </c>
      <c r="C12" s="11"/>
      <c r="D12" s="10">
        <f>SUM(D1:D11)</f>
        <v>32945.8</v>
      </c>
      <c r="E12" s="11"/>
    </row>
    <row r="13" spans="1:5" ht="20.25">
      <c r="A13" s="11"/>
      <c r="B13" s="11"/>
      <c r="C13" s="11"/>
      <c r="D13" s="11"/>
      <c r="E13" s="11"/>
    </row>
    <row r="14" spans="1:5" ht="20.25">
      <c r="A14" s="11"/>
      <c r="B14" s="11" t="s">
        <v>2</v>
      </c>
      <c r="C14" s="10" t="s">
        <v>90</v>
      </c>
      <c r="D14" s="11"/>
      <c r="E14" s="11"/>
    </row>
    <row r="15" spans="1:5" ht="20.25">
      <c r="A15" s="11"/>
      <c r="B15" s="11" t="s">
        <v>2</v>
      </c>
      <c r="C15" s="10" t="s">
        <v>89</v>
      </c>
      <c r="D15" s="11"/>
      <c r="E15" s="11"/>
    </row>
    <row r="16" spans="1:5" ht="20.25">
      <c r="A16" s="11"/>
      <c r="B16" s="11"/>
      <c r="C16" s="10" t="s">
        <v>91</v>
      </c>
      <c r="D16" s="11"/>
      <c r="E16" s="1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5" t="s">
        <v>104</v>
      </c>
      <c r="B1" s="25"/>
      <c r="C1" s="25"/>
      <c r="D1" s="25"/>
      <c r="E1" s="25"/>
      <c r="F1" s="25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2" t="s">
        <v>1</v>
      </c>
      <c r="C3" s="2" t="s">
        <v>2</v>
      </c>
      <c r="D3" s="1" t="s">
        <v>0</v>
      </c>
      <c r="E3" s="2" t="s">
        <v>3</v>
      </c>
      <c r="F3" s="2" t="s">
        <v>2</v>
      </c>
    </row>
    <row r="4" spans="1:6" ht="12.75">
      <c r="A4" s="1"/>
      <c r="B4" s="2" t="s">
        <v>4</v>
      </c>
      <c r="C4" s="3">
        <v>287.84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1155.42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/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55</v>
      </c>
      <c r="F7" s="3"/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>
        <v>1600.56</v>
      </c>
    </row>
    <row r="9" spans="1:6" ht="12.75">
      <c r="A9" s="1"/>
      <c r="B9" s="2" t="s">
        <v>15</v>
      </c>
      <c r="C9" s="3"/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33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885</v>
      </c>
      <c r="D12" s="1">
        <v>8</v>
      </c>
      <c r="E12" s="2" t="s">
        <v>60</v>
      </c>
      <c r="F12" s="3"/>
    </row>
    <row r="13" spans="1:6" ht="12.75">
      <c r="A13" s="1"/>
      <c r="B13" s="2" t="s">
        <v>62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>
        <v>1600</v>
      </c>
      <c r="D16" s="1"/>
      <c r="E16" s="2"/>
      <c r="F16" s="3"/>
    </row>
    <row r="17" spans="1:6" ht="12.75">
      <c r="A17" s="1"/>
      <c r="B17" s="2" t="s">
        <v>45</v>
      </c>
      <c r="C17" s="3"/>
      <c r="D17" s="1"/>
      <c r="E17" s="2"/>
      <c r="F17" s="3"/>
    </row>
    <row r="18" spans="1:6" ht="12.75">
      <c r="A18" s="1"/>
      <c r="B18" s="2" t="s">
        <v>27</v>
      </c>
      <c r="C18" s="3"/>
      <c r="D18" s="1"/>
      <c r="E18" s="2"/>
      <c r="F18" s="3"/>
    </row>
    <row r="19" spans="1:6" ht="12.75">
      <c r="A19" s="1"/>
      <c r="B19" s="2" t="s">
        <v>28</v>
      </c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2" t="s">
        <v>93</v>
      </c>
      <c r="C21" s="3">
        <f>SUM(C6:C20)</f>
        <v>2485</v>
      </c>
      <c r="D21" s="1"/>
      <c r="E21" s="2"/>
      <c r="F21" s="3"/>
    </row>
    <row r="22" spans="1:6" ht="12.75">
      <c r="A22" s="1"/>
      <c r="B22" s="2" t="s">
        <v>29</v>
      </c>
      <c r="C22" s="4">
        <f>C21+C4+C5</f>
        <v>2772.84</v>
      </c>
      <c r="D22" s="1"/>
      <c r="E22" s="2" t="s">
        <v>30</v>
      </c>
      <c r="F22" s="4">
        <f>SUM(F4:F21)</f>
        <v>2755.98</v>
      </c>
    </row>
    <row r="23" spans="1:6" ht="12.75">
      <c r="A23" s="1"/>
      <c r="B23" s="2" t="s">
        <v>31</v>
      </c>
      <c r="C23" s="4">
        <f>C22-F22</f>
        <v>16.860000000000127</v>
      </c>
      <c r="D23" s="1"/>
      <c r="E23" s="2"/>
      <c r="F23" s="3"/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F23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5" t="s">
        <v>105</v>
      </c>
      <c r="B1" s="25"/>
      <c r="C1" s="25"/>
      <c r="D1" s="25"/>
      <c r="E1" s="25"/>
      <c r="F1" s="25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2" t="s">
        <v>1</v>
      </c>
      <c r="C3" s="2" t="s">
        <v>2</v>
      </c>
      <c r="D3" s="1" t="s">
        <v>0</v>
      </c>
      <c r="E3" s="2" t="s">
        <v>3</v>
      </c>
      <c r="F3" s="2" t="s">
        <v>2</v>
      </c>
    </row>
    <row r="4" spans="1:6" ht="12.75">
      <c r="A4" s="1"/>
      <c r="B4" s="2" t="s">
        <v>4</v>
      </c>
      <c r="C4" s="3">
        <v>16.86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1275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/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55</v>
      </c>
      <c r="F7" s="3"/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15</v>
      </c>
      <c r="C9" s="3"/>
      <c r="D9" s="1">
        <v>5</v>
      </c>
      <c r="E9" s="2" t="s">
        <v>16</v>
      </c>
      <c r="F9" s="3">
        <v>175</v>
      </c>
    </row>
    <row r="10" spans="1:6" ht="12.75">
      <c r="A10" s="1"/>
      <c r="B10" s="2" t="s">
        <v>17</v>
      </c>
      <c r="C10" s="3"/>
      <c r="D10" s="1">
        <v>6</v>
      </c>
      <c r="E10" s="2" t="s">
        <v>33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1450</v>
      </c>
      <c r="D12" s="1">
        <v>8</v>
      </c>
      <c r="E12" s="2" t="s">
        <v>60</v>
      </c>
      <c r="F12" s="3"/>
    </row>
    <row r="13" spans="1:6" ht="12.75">
      <c r="A13" s="1"/>
      <c r="B13" s="2" t="s">
        <v>62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/>
      <c r="F16" s="3"/>
    </row>
    <row r="17" spans="1:6" ht="12.75">
      <c r="A17" s="1"/>
      <c r="B17" s="2" t="s">
        <v>45</v>
      </c>
      <c r="C17" s="3"/>
      <c r="D17" s="1"/>
      <c r="E17" s="2"/>
      <c r="F17" s="3"/>
    </row>
    <row r="18" spans="1:6" ht="12.75">
      <c r="A18" s="1"/>
      <c r="B18" s="2" t="s">
        <v>27</v>
      </c>
      <c r="C18" s="3"/>
      <c r="D18" s="1"/>
      <c r="E18" s="2"/>
      <c r="F18" s="3"/>
    </row>
    <row r="19" spans="1:6" ht="12.75">
      <c r="A19" s="1"/>
      <c r="B19" s="2" t="s">
        <v>28</v>
      </c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2" t="s">
        <v>95</v>
      </c>
      <c r="C21" s="3">
        <f>SUM(C6:C20)</f>
        <v>1450</v>
      </c>
      <c r="D21" s="1"/>
      <c r="E21" s="2"/>
      <c r="F21" s="3"/>
    </row>
    <row r="22" spans="1:6" ht="12.75">
      <c r="A22" s="1"/>
      <c r="B22" s="2" t="s">
        <v>29</v>
      </c>
      <c r="C22" s="4">
        <f>C21+C4+C5</f>
        <v>1466.86</v>
      </c>
      <c r="D22" s="1"/>
      <c r="E22" s="2" t="s">
        <v>30</v>
      </c>
      <c r="F22" s="4">
        <f>SUM(F4:F21)</f>
        <v>1450</v>
      </c>
    </row>
    <row r="23" spans="1:6" ht="12.75">
      <c r="A23" s="1"/>
      <c r="B23" s="2" t="s">
        <v>31</v>
      </c>
      <c r="C23" s="4">
        <f>C22-F22</f>
        <v>16.8599999999999</v>
      </c>
      <c r="D23" s="1"/>
      <c r="E23" s="2"/>
      <c r="F23" s="3"/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F23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5" t="s">
        <v>106</v>
      </c>
      <c r="B1" s="25"/>
      <c r="C1" s="25"/>
      <c r="D1" s="25"/>
      <c r="E1" s="25"/>
      <c r="F1" s="25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2" t="s">
        <v>1</v>
      </c>
      <c r="C3" s="2" t="s">
        <v>2</v>
      </c>
      <c r="D3" s="1" t="s">
        <v>0</v>
      </c>
      <c r="E3" s="2" t="s">
        <v>3</v>
      </c>
      <c r="F3" s="2" t="s">
        <v>2</v>
      </c>
    </row>
    <row r="4" spans="1:6" ht="12.75">
      <c r="A4" s="1"/>
      <c r="B4" s="2" t="s">
        <v>4</v>
      </c>
      <c r="C4" s="3">
        <v>16.86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1080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/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>
        <v>90</v>
      </c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15</v>
      </c>
      <c r="C9" s="3"/>
      <c r="D9" s="1">
        <v>5</v>
      </c>
      <c r="E9" s="2" t="s">
        <v>16</v>
      </c>
      <c r="F9" s="3">
        <v>714</v>
      </c>
    </row>
    <row r="10" spans="1:6" ht="12.75">
      <c r="A10" s="1"/>
      <c r="B10" s="2" t="s">
        <v>17</v>
      </c>
      <c r="C10" s="3"/>
      <c r="D10" s="1">
        <v>6</v>
      </c>
      <c r="E10" s="2" t="s">
        <v>33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1030</v>
      </c>
      <c r="D12" s="1">
        <v>8</v>
      </c>
      <c r="E12" s="2"/>
      <c r="F12" s="3"/>
    </row>
    <row r="13" spans="1:6" ht="12.75">
      <c r="A13" s="1"/>
      <c r="B13" s="2" t="s">
        <v>62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>
        <v>390</v>
      </c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/>
      <c r="F16" s="3"/>
    </row>
    <row r="17" spans="1:6" ht="12.75">
      <c r="A17" s="1"/>
      <c r="B17" s="2" t="s">
        <v>45</v>
      </c>
      <c r="C17" s="3"/>
      <c r="D17" s="1"/>
      <c r="E17" s="2"/>
      <c r="F17" s="3"/>
    </row>
    <row r="18" spans="1:6" ht="12.75">
      <c r="A18" s="1"/>
      <c r="B18" s="2" t="s">
        <v>27</v>
      </c>
      <c r="C18" s="3"/>
      <c r="D18" s="1"/>
      <c r="E18" s="2"/>
      <c r="F18" s="3"/>
    </row>
    <row r="19" spans="1:6" ht="12.75">
      <c r="A19" s="1"/>
      <c r="B19" s="2" t="s">
        <v>28</v>
      </c>
      <c r="C19" s="3">
        <v>460</v>
      </c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2" t="s">
        <v>97</v>
      </c>
      <c r="C21" s="3">
        <f>SUM(C6:C20)</f>
        <v>1880</v>
      </c>
      <c r="D21" s="1"/>
      <c r="E21" s="2"/>
      <c r="F21" s="3"/>
    </row>
    <row r="22" spans="1:6" ht="12.75">
      <c r="A22" s="1"/>
      <c r="B22" s="2" t="s">
        <v>29</v>
      </c>
      <c r="C22" s="4">
        <f>C21+C4+C5</f>
        <v>1896.86</v>
      </c>
      <c r="D22" s="1"/>
      <c r="E22" s="2" t="s">
        <v>30</v>
      </c>
      <c r="F22" s="4">
        <f>SUM(F4:F21)</f>
        <v>1884</v>
      </c>
    </row>
    <row r="23" spans="1:6" ht="12.75">
      <c r="A23" s="1"/>
      <c r="B23" s="2" t="s">
        <v>31</v>
      </c>
      <c r="C23" s="4">
        <f>C22-F22</f>
        <v>12.8599999999999</v>
      </c>
      <c r="D23" s="1"/>
      <c r="E23" s="2"/>
      <c r="F23" s="3"/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F23"/>
  <sheetViews>
    <sheetView zoomScalePageLayoutView="0" workbookViewId="0" topLeftCell="A1">
      <selection activeCell="E32" sqref="E32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5" t="s">
        <v>107</v>
      </c>
      <c r="B1" s="25"/>
      <c r="C1" s="25"/>
      <c r="D1" s="25"/>
      <c r="E1" s="25"/>
      <c r="F1" s="25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2" t="s">
        <v>1</v>
      </c>
      <c r="C3" s="2" t="s">
        <v>2</v>
      </c>
      <c r="D3" s="1" t="s">
        <v>0</v>
      </c>
      <c r="E3" s="2" t="s">
        <v>3</v>
      </c>
      <c r="F3" s="2" t="s">
        <v>2</v>
      </c>
    </row>
    <row r="4" spans="1:6" ht="12.75">
      <c r="A4" s="1"/>
      <c r="B4" s="2" t="s">
        <v>4</v>
      </c>
      <c r="C4" s="4">
        <v>12.86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1960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78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>
        <v>354</v>
      </c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15</v>
      </c>
      <c r="C9" s="3"/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33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1970</v>
      </c>
      <c r="D12" s="1">
        <v>8</v>
      </c>
      <c r="E12" s="2"/>
      <c r="F12" s="3"/>
    </row>
    <row r="13" spans="1:6" ht="12.75">
      <c r="A13" s="1"/>
      <c r="B13" s="2" t="s">
        <v>98</v>
      </c>
      <c r="C13" s="3">
        <v>634</v>
      </c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>
        <v>25</v>
      </c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99</v>
      </c>
      <c r="C16" s="3">
        <v>434.16</v>
      </c>
      <c r="D16" s="1"/>
      <c r="E16" s="2"/>
      <c r="F16" s="3"/>
    </row>
    <row r="17" spans="1:6" ht="12.75">
      <c r="A17" s="1"/>
      <c r="B17" s="2" t="s">
        <v>100</v>
      </c>
      <c r="C17" s="3">
        <v>2000</v>
      </c>
      <c r="D17" s="1"/>
      <c r="E17" s="2"/>
      <c r="F17" s="3"/>
    </row>
    <row r="18" spans="1:6" ht="12.75">
      <c r="A18" s="1"/>
      <c r="B18" s="2" t="s">
        <v>27</v>
      </c>
      <c r="C18" s="3"/>
      <c r="D18" s="1"/>
      <c r="E18" s="2"/>
      <c r="F18" s="3"/>
    </row>
    <row r="19" spans="1:6" ht="12.75">
      <c r="A19" s="1"/>
      <c r="B19" s="2" t="s">
        <v>28</v>
      </c>
      <c r="C19" s="3">
        <v>330</v>
      </c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2" t="s">
        <v>101</v>
      </c>
      <c r="C21" s="3">
        <f>SUM(C6:C20)</f>
        <v>5393.16</v>
      </c>
      <c r="D21" s="1"/>
      <c r="E21" s="2"/>
      <c r="F21" s="3"/>
    </row>
    <row r="22" spans="1:6" ht="12.75">
      <c r="A22" s="1"/>
      <c r="B22" s="2" t="s">
        <v>29</v>
      </c>
      <c r="C22" s="4">
        <f>C21+C4+C5</f>
        <v>5406.0199999999995</v>
      </c>
      <c r="D22" s="1"/>
      <c r="E22" s="2" t="s">
        <v>30</v>
      </c>
      <c r="F22" s="4">
        <f>SUM(F4:F21)</f>
        <v>2392</v>
      </c>
    </row>
    <row r="23" spans="1:6" ht="12.75">
      <c r="A23" s="1"/>
      <c r="B23" s="2" t="s">
        <v>31</v>
      </c>
      <c r="C23" s="4">
        <f>C22-F22</f>
        <v>3014.0199999999995</v>
      </c>
      <c r="D23" s="1"/>
      <c r="E23" s="2"/>
      <c r="F23" s="3"/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F23"/>
  <sheetViews>
    <sheetView zoomScalePageLayoutView="0" workbookViewId="0" topLeftCell="A1">
      <selection activeCell="E34" sqref="E34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5" t="s">
        <v>108</v>
      </c>
      <c r="B1" s="25"/>
      <c r="C1" s="25"/>
      <c r="D1" s="25"/>
      <c r="E1" s="25"/>
      <c r="F1" s="25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2" t="s">
        <v>1</v>
      </c>
      <c r="C3" s="2" t="s">
        <v>2</v>
      </c>
      <c r="D3" s="1" t="s">
        <v>0</v>
      </c>
      <c r="E3" s="2" t="s">
        <v>3</v>
      </c>
      <c r="F3" s="2" t="s">
        <v>2</v>
      </c>
    </row>
    <row r="4" spans="1:6" ht="12.75">
      <c r="A4" s="1"/>
      <c r="B4" s="2" t="s">
        <v>4</v>
      </c>
      <c r="C4" s="4">
        <v>3014.02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1575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/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>
        <v>270</v>
      </c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15</v>
      </c>
      <c r="C9" s="3"/>
      <c r="D9" s="1">
        <v>5</v>
      </c>
      <c r="E9" s="2" t="s">
        <v>16</v>
      </c>
      <c r="F9" s="3">
        <v>288</v>
      </c>
    </row>
    <row r="10" spans="1:6" ht="12.75">
      <c r="A10" s="1"/>
      <c r="B10" s="2" t="s">
        <v>17</v>
      </c>
      <c r="C10" s="3"/>
      <c r="D10" s="1">
        <v>6</v>
      </c>
      <c r="E10" s="2" t="s">
        <v>33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410</v>
      </c>
      <c r="D12" s="1">
        <v>8</v>
      </c>
      <c r="E12" s="2"/>
      <c r="F12" s="3"/>
    </row>
    <row r="13" spans="1:6" ht="12.75">
      <c r="A13" s="1"/>
      <c r="B13" s="2" t="s">
        <v>98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99</v>
      </c>
      <c r="C16" s="3"/>
      <c r="D16" s="1"/>
      <c r="E16" s="2"/>
      <c r="F16" s="3"/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 t="s">
        <v>27</v>
      </c>
      <c r="C18" s="3"/>
      <c r="D18" s="1"/>
      <c r="E18" s="2"/>
      <c r="F18" s="3"/>
    </row>
    <row r="19" spans="1:6" ht="12.75">
      <c r="A19" s="1"/>
      <c r="B19" s="2" t="s">
        <v>28</v>
      </c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2" t="s">
        <v>102</v>
      </c>
      <c r="C21" s="3">
        <f>SUM(C6:C20)</f>
        <v>410</v>
      </c>
      <c r="D21" s="1"/>
      <c r="E21" s="2"/>
      <c r="F21" s="3"/>
    </row>
    <row r="22" spans="1:6" ht="12.75">
      <c r="A22" s="1"/>
      <c r="B22" s="2" t="s">
        <v>29</v>
      </c>
      <c r="C22" s="4">
        <f>C21+C4+C5</f>
        <v>3424.02</v>
      </c>
      <c r="D22" s="1"/>
      <c r="E22" s="2" t="s">
        <v>30</v>
      </c>
      <c r="F22" s="4">
        <f>SUM(F4:F21)</f>
        <v>2133</v>
      </c>
    </row>
    <row r="23" spans="1:6" ht="12.75">
      <c r="A23" s="1"/>
      <c r="B23" s="2" t="s">
        <v>31</v>
      </c>
      <c r="C23" s="4">
        <f>C22-F22</f>
        <v>1291.02</v>
      </c>
      <c r="D23" s="1"/>
      <c r="E23" s="2"/>
      <c r="F23" s="3"/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23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5" t="s">
        <v>109</v>
      </c>
      <c r="B1" s="25"/>
      <c r="C1" s="25"/>
      <c r="D1" s="25"/>
      <c r="E1" s="25"/>
      <c r="F1" s="25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2" t="s">
        <v>1</v>
      </c>
      <c r="C3" s="2" t="s">
        <v>2</v>
      </c>
      <c r="D3" s="1" t="s">
        <v>0</v>
      </c>
      <c r="E3" s="2" t="s">
        <v>3</v>
      </c>
      <c r="F3" s="2" t="s">
        <v>2</v>
      </c>
    </row>
    <row r="4" spans="1:6" ht="12.75">
      <c r="A4" s="1"/>
      <c r="B4" s="2" t="s">
        <v>4</v>
      </c>
      <c r="C4" s="4">
        <v>1291.02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1478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96.5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>
        <v>190</v>
      </c>
    </row>
    <row r="8" spans="1:6" ht="12.75">
      <c r="A8" s="1"/>
      <c r="B8" s="2" t="s">
        <v>13</v>
      </c>
      <c r="C8" s="3">
        <v>1230</v>
      </c>
      <c r="D8" s="1">
        <v>4</v>
      </c>
      <c r="E8" s="2" t="s">
        <v>14</v>
      </c>
      <c r="F8" s="3"/>
    </row>
    <row r="9" spans="1:6" ht="12.75">
      <c r="A9" s="1"/>
      <c r="B9" s="2" t="s">
        <v>15</v>
      </c>
      <c r="C9" s="3"/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33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1137</v>
      </c>
      <c r="D12" s="1">
        <v>8</v>
      </c>
      <c r="E12" s="2"/>
      <c r="F12" s="3"/>
    </row>
    <row r="13" spans="1:6" ht="12.75">
      <c r="A13" s="1"/>
      <c r="B13" s="2" t="s">
        <v>98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99</v>
      </c>
      <c r="C16" s="3"/>
      <c r="D16" s="1"/>
      <c r="E16" s="2"/>
      <c r="F16" s="3"/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 t="s">
        <v>27</v>
      </c>
      <c r="C18" s="3">
        <v>515</v>
      </c>
      <c r="D18" s="1"/>
      <c r="E18" s="2"/>
      <c r="F18" s="3"/>
    </row>
    <row r="19" spans="1:6" ht="12.75">
      <c r="A19" s="1"/>
      <c r="B19" s="2" t="s">
        <v>28</v>
      </c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2" t="s">
        <v>103</v>
      </c>
      <c r="C21" s="3">
        <f>SUM(C6:C20)</f>
        <v>2882</v>
      </c>
      <c r="D21" s="1"/>
      <c r="E21" s="2"/>
      <c r="F21" s="3"/>
    </row>
    <row r="22" spans="1:6" ht="12.75">
      <c r="A22" s="1"/>
      <c r="B22" s="2" t="s">
        <v>29</v>
      </c>
      <c r="C22" s="4">
        <f>C21+C4+C5</f>
        <v>4173.02</v>
      </c>
      <c r="D22" s="1"/>
      <c r="E22" s="2" t="s">
        <v>30</v>
      </c>
      <c r="F22" s="4">
        <f>SUM(F4:F21)</f>
        <v>1764.5</v>
      </c>
    </row>
    <row r="23" spans="1:6" ht="12.75">
      <c r="A23" s="1"/>
      <c r="B23" s="2" t="s">
        <v>31</v>
      </c>
      <c r="C23" s="4">
        <f>C22-F22</f>
        <v>2408.5200000000004</v>
      </c>
      <c r="D23" s="1"/>
      <c r="E23" s="2"/>
      <c r="F23" s="3"/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32" sqref="D32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</cols>
  <sheetData>
    <row r="1" spans="1:6" ht="12.75">
      <c r="A1" s="25" t="s">
        <v>37</v>
      </c>
      <c r="B1" s="25"/>
      <c r="C1" s="25"/>
      <c r="D1" s="25"/>
      <c r="E1" s="25"/>
      <c r="F1" s="25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2" t="s">
        <v>1</v>
      </c>
      <c r="C3" s="2" t="s">
        <v>2</v>
      </c>
      <c r="D3" s="1" t="s">
        <v>0</v>
      </c>
      <c r="E3" s="2" t="s">
        <v>3</v>
      </c>
      <c r="F3" s="2" t="s">
        <v>2</v>
      </c>
    </row>
    <row r="4" spans="1:6" ht="12.75">
      <c r="A4" s="1"/>
      <c r="B4" s="2" t="s">
        <v>4</v>
      </c>
      <c r="C4" s="3">
        <v>656.47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2368.69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50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12</v>
      </c>
      <c r="F7" s="3">
        <v>309.84</v>
      </c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>
        <v>2100</v>
      </c>
    </row>
    <row r="9" spans="1:6" ht="12.75">
      <c r="A9" s="1"/>
      <c r="B9" s="2" t="s">
        <v>15</v>
      </c>
      <c r="C9" s="3"/>
      <c r="D9" s="1">
        <v>5</v>
      </c>
      <c r="E9" s="2" t="s">
        <v>16</v>
      </c>
      <c r="F9" s="3">
        <v>583.76</v>
      </c>
    </row>
    <row r="10" spans="1:6" ht="12.75">
      <c r="A10" s="1"/>
      <c r="B10" s="2" t="s">
        <v>17</v>
      </c>
      <c r="C10" s="3"/>
      <c r="D10" s="1">
        <v>6</v>
      </c>
      <c r="E10" s="2" t="s">
        <v>33</v>
      </c>
      <c r="F10" s="3">
        <v>550</v>
      </c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>
        <v>1503.62</v>
      </c>
    </row>
    <row r="12" spans="1:6" ht="12.75">
      <c r="A12" s="1"/>
      <c r="B12" s="2" t="s">
        <v>21</v>
      </c>
      <c r="C12" s="3">
        <v>4437</v>
      </c>
      <c r="D12" s="1">
        <v>8</v>
      </c>
      <c r="E12" s="2" t="s">
        <v>22</v>
      </c>
      <c r="F12" s="3"/>
    </row>
    <row r="13" spans="1:6" ht="12.75">
      <c r="A13" s="1"/>
      <c r="B13" s="2" t="s">
        <v>23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34</v>
      </c>
      <c r="C15" s="3">
        <v>200</v>
      </c>
      <c r="D15" s="1"/>
      <c r="E15" s="2" t="s">
        <v>5</v>
      </c>
      <c r="F15" s="3"/>
    </row>
    <row r="16" spans="1:6" ht="12.75">
      <c r="A16" s="1"/>
      <c r="B16" s="2" t="s">
        <v>35</v>
      </c>
      <c r="C16" s="3">
        <v>2100</v>
      </c>
      <c r="D16" s="1"/>
      <c r="E16" s="2" t="s">
        <v>36</v>
      </c>
      <c r="F16" s="3">
        <v>48.13</v>
      </c>
    </row>
    <row r="17" spans="1:6" ht="12.75">
      <c r="A17" s="1"/>
      <c r="B17" s="2" t="s">
        <v>22</v>
      </c>
      <c r="C17" s="3"/>
      <c r="D17" s="1"/>
      <c r="E17" s="2"/>
      <c r="F17" s="3"/>
    </row>
    <row r="18" spans="1:6" ht="12.75">
      <c r="A18" s="1"/>
      <c r="B18" s="2" t="s">
        <v>27</v>
      </c>
      <c r="C18" s="3"/>
      <c r="D18" s="1"/>
      <c r="E18" s="2"/>
      <c r="F18" s="3"/>
    </row>
    <row r="19" spans="1:6" ht="12.75">
      <c r="A19" s="1"/>
      <c r="B19" s="2" t="s">
        <v>28</v>
      </c>
      <c r="C19" s="3">
        <v>285</v>
      </c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2" t="s">
        <v>32</v>
      </c>
      <c r="C21" s="3">
        <f>SUM(C6:C20)</f>
        <v>7022</v>
      </c>
      <c r="D21" s="1"/>
      <c r="E21" s="2"/>
      <c r="F21" s="3"/>
    </row>
    <row r="22" spans="1:6" ht="12.75">
      <c r="A22" s="1"/>
      <c r="B22" s="2" t="s">
        <v>29</v>
      </c>
      <c r="C22" s="4">
        <f>C21+C4+C5</f>
        <v>7678.47</v>
      </c>
      <c r="D22" s="1"/>
      <c r="E22" s="2" t="s">
        <v>30</v>
      </c>
      <c r="F22" s="4">
        <f>SUM(F4:F21)</f>
        <v>7514.040000000001</v>
      </c>
    </row>
    <row r="23" spans="1:6" ht="12.75">
      <c r="A23" s="1"/>
      <c r="B23" s="2" t="s">
        <v>31</v>
      </c>
      <c r="C23" s="3">
        <f>C22-F22</f>
        <v>164.42999999999938</v>
      </c>
      <c r="D23" s="1"/>
      <c r="E23" s="2"/>
      <c r="F23" s="3"/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F23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5" t="s">
        <v>114</v>
      </c>
      <c r="B1" s="25"/>
      <c r="C1" s="25"/>
      <c r="D1" s="25"/>
      <c r="E1" s="25"/>
      <c r="F1" s="25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2" t="s">
        <v>1</v>
      </c>
      <c r="C3" s="2" t="s">
        <v>2</v>
      </c>
      <c r="D3" s="1" t="s">
        <v>0</v>
      </c>
      <c r="E3" s="2" t="s">
        <v>3</v>
      </c>
      <c r="F3" s="2" t="s">
        <v>2</v>
      </c>
    </row>
    <row r="4" spans="1:6" ht="12.75">
      <c r="A4" s="1"/>
      <c r="B4" s="2" t="s">
        <v>4</v>
      </c>
      <c r="C4" s="4">
        <v>2408.52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180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27.5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/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>
        <v>2000</v>
      </c>
    </row>
    <row r="9" spans="1:6" ht="12.75">
      <c r="A9" s="1"/>
      <c r="B9" s="2" t="s">
        <v>15</v>
      </c>
      <c r="C9" s="3"/>
      <c r="D9" s="1">
        <v>5</v>
      </c>
      <c r="E9" s="2" t="s">
        <v>16</v>
      </c>
      <c r="F9" s="3">
        <v>526</v>
      </c>
    </row>
    <row r="10" spans="1:6" ht="12.75">
      <c r="A10" s="1"/>
      <c r="B10" s="2" t="s">
        <v>17</v>
      </c>
      <c r="C10" s="3"/>
      <c r="D10" s="1">
        <v>6</v>
      </c>
      <c r="E10" s="2" t="s">
        <v>33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2204.5</v>
      </c>
      <c r="D12" s="1">
        <v>8</v>
      </c>
      <c r="E12" s="2" t="s">
        <v>112</v>
      </c>
      <c r="F12" s="3">
        <v>186.5</v>
      </c>
    </row>
    <row r="13" spans="1:6" ht="12.75">
      <c r="A13" s="1"/>
      <c r="B13" s="2" t="s">
        <v>98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>
        <v>2000</v>
      </c>
      <c r="D16" s="1"/>
      <c r="E16" s="2"/>
      <c r="F16" s="3"/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 t="s">
        <v>110</v>
      </c>
      <c r="C18" s="3">
        <v>450</v>
      </c>
      <c r="D18" s="1"/>
      <c r="E18" s="2"/>
      <c r="F18" s="3"/>
    </row>
    <row r="19" spans="1:6" ht="12.75">
      <c r="A19" s="1"/>
      <c r="B19" s="2" t="s">
        <v>28</v>
      </c>
      <c r="C19" s="3"/>
      <c r="D19" s="1"/>
      <c r="E19" s="2"/>
      <c r="F19" s="3"/>
    </row>
    <row r="20" spans="1:6" ht="12.75">
      <c r="A20" s="1"/>
      <c r="B20" s="2" t="s">
        <v>111</v>
      </c>
      <c r="C20" s="3">
        <v>2025</v>
      </c>
      <c r="D20" s="1"/>
      <c r="E20" s="2"/>
      <c r="F20" s="3"/>
    </row>
    <row r="21" spans="1:6" ht="12.75">
      <c r="A21" s="1"/>
      <c r="B21" s="2" t="s">
        <v>113</v>
      </c>
      <c r="C21" s="3">
        <f>SUM(C6:C20)</f>
        <v>6679.5</v>
      </c>
      <c r="D21" s="1"/>
      <c r="E21" s="2"/>
      <c r="F21" s="3"/>
    </row>
    <row r="22" spans="1:6" ht="12.75">
      <c r="A22" s="1"/>
      <c r="B22" s="2" t="s">
        <v>29</v>
      </c>
      <c r="C22" s="4">
        <f>C21+C4+C5</f>
        <v>9088.02</v>
      </c>
      <c r="D22" s="1"/>
      <c r="E22" s="2" t="s">
        <v>30</v>
      </c>
      <c r="F22" s="4">
        <f>SUM(F4:F21)</f>
        <v>2920</v>
      </c>
    </row>
    <row r="23" spans="1:6" ht="12.75">
      <c r="A23" s="1"/>
      <c r="B23" s="2" t="s">
        <v>31</v>
      </c>
      <c r="C23" s="4">
        <f>C22-F22</f>
        <v>6168.02</v>
      </c>
      <c r="D23" s="1"/>
      <c r="E23" s="2"/>
      <c r="F23" s="3"/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F23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5" t="s">
        <v>115</v>
      </c>
      <c r="B1" s="25"/>
      <c r="C1" s="25"/>
      <c r="D1" s="25"/>
      <c r="E1" s="25"/>
      <c r="F1" s="25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2" t="s">
        <v>1</v>
      </c>
      <c r="C3" s="2" t="s">
        <v>2</v>
      </c>
      <c r="D3" s="1" t="s">
        <v>0</v>
      </c>
      <c r="E3" s="2" t="s">
        <v>3</v>
      </c>
      <c r="F3" s="2" t="s">
        <v>2</v>
      </c>
    </row>
    <row r="4" spans="1:6" ht="12.75">
      <c r="A4" s="1"/>
      <c r="B4" s="2" t="s">
        <v>4</v>
      </c>
      <c r="C4" s="4">
        <v>6168.02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490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26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>
        <v>144</v>
      </c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15</v>
      </c>
      <c r="C9" s="3"/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33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265</v>
      </c>
      <c r="D12" s="1">
        <v>8</v>
      </c>
      <c r="E12" s="2" t="s">
        <v>112</v>
      </c>
      <c r="F12" s="3"/>
    </row>
    <row r="13" spans="1:6" ht="12.75">
      <c r="A13" s="1"/>
      <c r="B13" s="2" t="s">
        <v>98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/>
      <c r="F16" s="3"/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 t="s">
        <v>110</v>
      </c>
      <c r="C18" s="3"/>
      <c r="D18" s="1"/>
      <c r="E18" s="2"/>
      <c r="F18" s="3"/>
    </row>
    <row r="19" spans="1:6" ht="12.75">
      <c r="A19" s="1"/>
      <c r="B19" s="2" t="s">
        <v>28</v>
      </c>
      <c r="C19" s="3"/>
      <c r="D19" s="1"/>
      <c r="E19" s="2"/>
      <c r="F19" s="3"/>
    </row>
    <row r="20" spans="1:6" ht="12.75">
      <c r="A20" s="1"/>
      <c r="B20" s="2" t="s">
        <v>111</v>
      </c>
      <c r="C20" s="3"/>
      <c r="D20" s="1"/>
      <c r="E20" s="2"/>
      <c r="F20" s="3"/>
    </row>
    <row r="21" spans="1:6" ht="12.75">
      <c r="A21" s="1"/>
      <c r="B21" s="2" t="s">
        <v>116</v>
      </c>
      <c r="C21" s="3">
        <f>SUM(C6:C20)</f>
        <v>265</v>
      </c>
      <c r="D21" s="1"/>
      <c r="E21" s="2"/>
      <c r="F21" s="3"/>
    </row>
    <row r="22" spans="1:6" ht="12.75">
      <c r="A22" s="1"/>
      <c r="B22" s="2" t="s">
        <v>29</v>
      </c>
      <c r="C22" s="4">
        <f>C21+C4+C5</f>
        <v>6433.02</v>
      </c>
      <c r="D22" s="1"/>
      <c r="E22" s="2" t="s">
        <v>30</v>
      </c>
      <c r="F22" s="4">
        <f>SUM(F4:F21)</f>
        <v>660</v>
      </c>
    </row>
    <row r="23" spans="1:6" ht="12.75">
      <c r="A23" s="1"/>
      <c r="B23" s="2" t="s">
        <v>31</v>
      </c>
      <c r="C23" s="4">
        <f>C22-F22</f>
        <v>5773.02</v>
      </c>
      <c r="D23" s="1"/>
      <c r="E23" s="2"/>
      <c r="F23" s="3"/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3"/>
  <sheetViews>
    <sheetView zoomScalePageLayoutView="0" workbookViewId="0" topLeftCell="A4">
      <selection activeCell="E37" sqref="E37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5" t="s">
        <v>118</v>
      </c>
      <c r="B1" s="25"/>
      <c r="C1" s="25"/>
      <c r="D1" s="25"/>
      <c r="E1" s="25"/>
      <c r="F1" s="25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2" t="s">
        <v>1</v>
      </c>
      <c r="C3" s="2" t="s">
        <v>2</v>
      </c>
      <c r="D3" s="1" t="s">
        <v>0</v>
      </c>
      <c r="E3" s="2" t="s">
        <v>3</v>
      </c>
      <c r="F3" s="2" t="s">
        <v>2</v>
      </c>
    </row>
    <row r="4" spans="1:6" ht="12.75">
      <c r="A4" s="1"/>
      <c r="B4" s="2" t="s">
        <v>4</v>
      </c>
      <c r="C4" s="4">
        <v>5773.02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973.5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31.5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>
        <v>275</v>
      </c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15</v>
      </c>
      <c r="C9" s="3"/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33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830</v>
      </c>
      <c r="D12" s="1">
        <v>8</v>
      </c>
      <c r="E12" s="2" t="s">
        <v>112</v>
      </c>
      <c r="F12" s="3"/>
    </row>
    <row r="13" spans="1:6" ht="12.75">
      <c r="A13" s="1"/>
      <c r="B13" s="2" t="s">
        <v>98</v>
      </c>
      <c r="C13" s="3">
        <v>200</v>
      </c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>
        <v>240</v>
      </c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/>
      <c r="F16" s="3"/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 t="s">
        <v>117</v>
      </c>
      <c r="C18" s="3">
        <v>300</v>
      </c>
      <c r="D18" s="1"/>
      <c r="E18" s="2"/>
      <c r="F18" s="3"/>
    </row>
    <row r="19" spans="1:6" ht="12.75">
      <c r="A19" s="1"/>
      <c r="B19" s="2" t="s">
        <v>28</v>
      </c>
      <c r="C19" s="3"/>
      <c r="D19" s="1"/>
      <c r="E19" s="2"/>
      <c r="F19" s="3"/>
    </row>
    <row r="20" spans="1:6" ht="12.75">
      <c r="A20" s="1"/>
      <c r="B20" s="2" t="s">
        <v>111</v>
      </c>
      <c r="C20" s="3"/>
      <c r="D20" s="1"/>
      <c r="E20" s="2"/>
      <c r="F20" s="3"/>
    </row>
    <row r="21" spans="1:6" ht="12.75">
      <c r="A21" s="1"/>
      <c r="B21" s="2" t="s">
        <v>59</v>
      </c>
      <c r="C21" s="3">
        <f>SUM(C6:C20)</f>
        <v>1570</v>
      </c>
      <c r="D21" s="1"/>
      <c r="E21" s="2"/>
      <c r="F21" s="3"/>
    </row>
    <row r="22" spans="1:6" ht="12.75">
      <c r="A22" s="1"/>
      <c r="B22" s="2" t="s">
        <v>29</v>
      </c>
      <c r="C22" s="4">
        <f>C21+C4+C5</f>
        <v>7343.02</v>
      </c>
      <c r="D22" s="1"/>
      <c r="E22" s="2" t="s">
        <v>30</v>
      </c>
      <c r="F22" s="4">
        <f>SUM(F4:F21)</f>
        <v>1280</v>
      </c>
    </row>
    <row r="23" spans="1:6" ht="12.75">
      <c r="A23" s="1"/>
      <c r="B23" s="2" t="s">
        <v>31</v>
      </c>
      <c r="C23" s="4">
        <f>C22-F22</f>
        <v>6063.02</v>
      </c>
      <c r="D23" s="1"/>
      <c r="E23" s="2"/>
      <c r="F23" s="3"/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23"/>
  <sheetViews>
    <sheetView zoomScalePageLayoutView="0" workbookViewId="0" topLeftCell="A1">
      <selection activeCell="J19" sqref="J19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5" t="s">
        <v>120</v>
      </c>
      <c r="B1" s="25"/>
      <c r="C1" s="25"/>
      <c r="D1" s="25"/>
      <c r="E1" s="25"/>
      <c r="F1" s="25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2" t="s">
        <v>1</v>
      </c>
      <c r="C3" s="2" t="s">
        <v>2</v>
      </c>
      <c r="D3" s="1" t="s">
        <v>0</v>
      </c>
      <c r="E3" s="2" t="s">
        <v>3</v>
      </c>
      <c r="F3" s="2" t="s">
        <v>2</v>
      </c>
    </row>
    <row r="4" spans="1:6" ht="12.75">
      <c r="A4" s="1"/>
      <c r="B4" s="2" t="s">
        <v>4</v>
      </c>
      <c r="C4" s="4">
        <v>6063.02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675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48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/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15</v>
      </c>
      <c r="C9" s="3"/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33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/>
      <c r="D12" s="1">
        <v>8</v>
      </c>
      <c r="E12" s="2" t="s">
        <v>112</v>
      </c>
      <c r="F12" s="3"/>
    </row>
    <row r="13" spans="1:6" ht="12.75">
      <c r="A13" s="1"/>
      <c r="B13" s="2" t="s">
        <v>119</v>
      </c>
      <c r="C13" s="3">
        <v>130</v>
      </c>
      <c r="D13" s="1">
        <v>9</v>
      </c>
      <c r="E13" s="2" t="s">
        <v>24</v>
      </c>
      <c r="F13" s="3">
        <v>2670</v>
      </c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/>
      <c r="F16" s="3"/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 t="s">
        <v>117</v>
      </c>
      <c r="C18" s="3"/>
      <c r="D18" s="1"/>
      <c r="E18" s="2"/>
      <c r="F18" s="3"/>
    </row>
    <row r="19" spans="1:6" ht="12.75">
      <c r="A19" s="1"/>
      <c r="B19" s="2" t="s">
        <v>28</v>
      </c>
      <c r="C19" s="3"/>
      <c r="D19" s="1"/>
      <c r="E19" s="2"/>
      <c r="F19" s="3"/>
    </row>
    <row r="20" spans="1:6" ht="12.75">
      <c r="A20" s="1"/>
      <c r="B20" s="2" t="s">
        <v>111</v>
      </c>
      <c r="C20" s="3"/>
      <c r="D20" s="1"/>
      <c r="E20" s="2"/>
      <c r="F20" s="3"/>
    </row>
    <row r="21" spans="1:6" ht="12.75">
      <c r="A21" s="1"/>
      <c r="B21" s="2" t="s">
        <v>59</v>
      </c>
      <c r="C21" s="3">
        <f>SUM(C6:C20)</f>
        <v>130</v>
      </c>
      <c r="D21" s="1"/>
      <c r="E21" s="2"/>
      <c r="F21" s="3"/>
    </row>
    <row r="22" spans="1:6" ht="12.75">
      <c r="A22" s="1"/>
      <c r="B22" s="2" t="s">
        <v>29</v>
      </c>
      <c r="C22" s="4">
        <f>C21+C4+C5</f>
        <v>6193.02</v>
      </c>
      <c r="D22" s="1"/>
      <c r="E22" s="2" t="s">
        <v>30</v>
      </c>
      <c r="F22" s="4">
        <f>SUM(F4:F21)</f>
        <v>3393</v>
      </c>
    </row>
    <row r="23" spans="1:6" ht="12.75">
      <c r="A23" s="1"/>
      <c r="B23" s="2" t="s">
        <v>31</v>
      </c>
      <c r="C23" s="4">
        <f>C22-F22</f>
        <v>2800.0200000000004</v>
      </c>
      <c r="D23" s="1"/>
      <c r="E23" s="2"/>
      <c r="F23" s="3"/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F23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5" t="s">
        <v>123</v>
      </c>
      <c r="B1" s="25"/>
      <c r="C1" s="25"/>
      <c r="D1" s="25"/>
      <c r="E1" s="25"/>
      <c r="F1" s="25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2" t="s">
        <v>1</v>
      </c>
      <c r="C3" s="2" t="s">
        <v>2</v>
      </c>
      <c r="D3" s="1" t="s">
        <v>0</v>
      </c>
      <c r="E3" s="2" t="s">
        <v>3</v>
      </c>
      <c r="F3" s="2" t="s">
        <v>2</v>
      </c>
    </row>
    <row r="4" spans="1:6" ht="12.75">
      <c r="A4" s="1"/>
      <c r="B4" s="2" t="s">
        <v>4</v>
      </c>
      <c r="C4" s="4">
        <v>2800.02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160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23.5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/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15</v>
      </c>
      <c r="C9" s="3"/>
      <c r="D9" s="1">
        <v>5</v>
      </c>
      <c r="E9" s="2" t="s">
        <v>16</v>
      </c>
      <c r="F9" s="3">
        <v>108.5</v>
      </c>
    </row>
    <row r="10" spans="1:6" ht="12.75">
      <c r="A10" s="1"/>
      <c r="B10" s="2" t="s">
        <v>17</v>
      </c>
      <c r="C10" s="3"/>
      <c r="D10" s="1">
        <v>6</v>
      </c>
      <c r="E10" s="2" t="s">
        <v>122</v>
      </c>
      <c r="F10" s="3">
        <v>1800</v>
      </c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/>
      <c r="D12" s="1">
        <v>8</v>
      </c>
      <c r="E12" s="2" t="s">
        <v>112</v>
      </c>
      <c r="F12" s="3"/>
    </row>
    <row r="13" spans="1:6" ht="12.75">
      <c r="A13" s="1"/>
      <c r="B13" s="2" t="s">
        <v>119</v>
      </c>
      <c r="C13" s="3"/>
      <c r="D13" s="1">
        <v>9</v>
      </c>
      <c r="E13" s="2" t="s">
        <v>24</v>
      </c>
      <c r="F13" s="3">
        <v>25</v>
      </c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 t="s">
        <v>121</v>
      </c>
      <c r="F16" s="3">
        <v>300</v>
      </c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 t="s">
        <v>117</v>
      </c>
      <c r="C18" s="3"/>
      <c r="D18" s="1"/>
      <c r="E18" s="2"/>
      <c r="F18" s="3"/>
    </row>
    <row r="19" spans="1:6" ht="12.75">
      <c r="A19" s="1"/>
      <c r="B19" s="2" t="s">
        <v>28</v>
      </c>
      <c r="C19" s="3"/>
      <c r="D19" s="1"/>
      <c r="E19" s="2"/>
      <c r="F19" s="3"/>
    </row>
    <row r="20" spans="1:6" ht="12.75">
      <c r="A20" s="1"/>
      <c r="B20" s="2" t="s">
        <v>111</v>
      </c>
      <c r="C20" s="3"/>
      <c r="D20" s="1"/>
      <c r="E20" s="2"/>
      <c r="F20" s="3"/>
    </row>
    <row r="21" spans="1:6" ht="12.75">
      <c r="A21" s="1"/>
      <c r="B21" s="2" t="s">
        <v>124</v>
      </c>
      <c r="C21" s="3">
        <f>SUM(C6:C20)</f>
        <v>0</v>
      </c>
      <c r="D21" s="1"/>
      <c r="E21" s="2"/>
      <c r="F21" s="3"/>
    </row>
    <row r="22" spans="1:6" ht="12.75">
      <c r="A22" s="1"/>
      <c r="B22" s="2" t="s">
        <v>29</v>
      </c>
      <c r="C22" s="4">
        <f>C21+C4+C5</f>
        <v>2800.02</v>
      </c>
      <c r="D22" s="1"/>
      <c r="E22" s="2" t="s">
        <v>30</v>
      </c>
      <c r="F22" s="4">
        <f>SUM(F4:F21)</f>
        <v>2417</v>
      </c>
    </row>
    <row r="23" spans="1:6" ht="12.75">
      <c r="A23" s="1"/>
      <c r="B23" s="2" t="s">
        <v>31</v>
      </c>
      <c r="C23" s="4">
        <f>C22-F22</f>
        <v>383.02</v>
      </c>
      <c r="D23" s="1"/>
      <c r="E23" s="2"/>
      <c r="F23" s="3"/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F23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5" t="s">
        <v>126</v>
      </c>
      <c r="B1" s="25"/>
      <c r="C1" s="25"/>
      <c r="D1" s="25"/>
      <c r="E1" s="25"/>
      <c r="F1" s="25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2" t="s">
        <v>1</v>
      </c>
      <c r="C3" s="2" t="s">
        <v>2</v>
      </c>
      <c r="D3" s="1" t="s">
        <v>0</v>
      </c>
      <c r="E3" s="2" t="s">
        <v>3</v>
      </c>
      <c r="F3" s="2" t="s">
        <v>2</v>
      </c>
    </row>
    <row r="4" spans="1:6" ht="12.75">
      <c r="A4" s="1"/>
      <c r="B4" s="2" t="s">
        <v>4</v>
      </c>
      <c r="C4" s="12">
        <v>383.02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1690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26.25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>
        <v>250</v>
      </c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>
        <v>1750</v>
      </c>
    </row>
    <row r="9" spans="1:6" ht="12.75">
      <c r="A9" s="1"/>
      <c r="B9" s="2" t="s">
        <v>128</v>
      </c>
      <c r="C9" s="3">
        <v>1000</v>
      </c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122</v>
      </c>
      <c r="F10" s="3">
        <v>800</v>
      </c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2653</v>
      </c>
      <c r="D12" s="1">
        <v>8</v>
      </c>
      <c r="E12" s="2" t="s">
        <v>112</v>
      </c>
      <c r="F12" s="3"/>
    </row>
    <row r="13" spans="1:6" ht="12.75">
      <c r="A13" s="1"/>
      <c r="B13" s="2" t="s">
        <v>119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>
        <v>200</v>
      </c>
    </row>
    <row r="16" spans="1:6" ht="12.75">
      <c r="A16" s="1"/>
      <c r="B16" s="2" t="s">
        <v>94</v>
      </c>
      <c r="C16" s="3">
        <v>1750</v>
      </c>
      <c r="D16" s="1"/>
      <c r="E16" s="2" t="s">
        <v>121</v>
      </c>
      <c r="F16" s="3"/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 t="s">
        <v>117</v>
      </c>
      <c r="C18" s="3"/>
      <c r="D18" s="1"/>
      <c r="E18" s="2"/>
      <c r="F18" s="3"/>
    </row>
    <row r="19" spans="1:6" ht="12.75">
      <c r="A19" s="1"/>
      <c r="B19" s="2" t="s">
        <v>28</v>
      </c>
      <c r="C19" s="3"/>
      <c r="D19" s="1"/>
      <c r="E19" s="2"/>
      <c r="F19" s="3"/>
    </row>
    <row r="20" spans="1:6" ht="12.75">
      <c r="A20" s="1"/>
      <c r="B20" s="2" t="s">
        <v>125</v>
      </c>
      <c r="C20" s="3">
        <v>415</v>
      </c>
      <c r="D20" s="1"/>
      <c r="E20" s="2"/>
      <c r="F20" s="3"/>
    </row>
    <row r="21" spans="1:6" ht="12.75">
      <c r="A21" s="1"/>
      <c r="B21" s="2" t="s">
        <v>127</v>
      </c>
      <c r="C21" s="3">
        <f>SUM(C5:C20)</f>
        <v>5818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6201.02</v>
      </c>
      <c r="D22" s="1"/>
      <c r="E22" s="2" t="s">
        <v>30</v>
      </c>
      <c r="F22" s="12">
        <f>SUM(F4:F21)</f>
        <v>4716.25</v>
      </c>
    </row>
    <row r="23" spans="1:6" ht="12.75">
      <c r="A23" s="1"/>
      <c r="B23" s="2" t="s">
        <v>31</v>
      </c>
      <c r="C23" s="13">
        <f>C22-F22</f>
        <v>1484.7700000000004</v>
      </c>
      <c r="D23" s="1"/>
      <c r="E23" s="2"/>
      <c r="F23" s="3"/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23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5" t="s">
        <v>129</v>
      </c>
      <c r="B1" s="25"/>
      <c r="C1" s="25"/>
      <c r="D1" s="25"/>
      <c r="E1" s="25"/>
      <c r="F1" s="25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2" t="s">
        <v>1</v>
      </c>
      <c r="C3" s="2" t="s">
        <v>2</v>
      </c>
      <c r="D3" s="1" t="s">
        <v>0</v>
      </c>
      <c r="E3" s="2" t="s">
        <v>3</v>
      </c>
      <c r="F3" s="2" t="s">
        <v>2</v>
      </c>
    </row>
    <row r="4" spans="1:6" ht="12.75">
      <c r="A4" s="1"/>
      <c r="B4" s="2" t="s">
        <v>4</v>
      </c>
      <c r="C4" s="12">
        <v>1484.77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365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50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>
        <v>218</v>
      </c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128</v>
      </c>
      <c r="C9" s="3"/>
      <c r="D9" s="1">
        <v>5</v>
      </c>
      <c r="E9" s="2" t="s">
        <v>16</v>
      </c>
      <c r="F9" s="3">
        <v>450</v>
      </c>
    </row>
    <row r="10" spans="1:6" ht="12.75">
      <c r="A10" s="1"/>
      <c r="B10" s="2" t="s">
        <v>17</v>
      </c>
      <c r="C10" s="3"/>
      <c r="D10" s="1">
        <v>6</v>
      </c>
      <c r="E10" s="2" t="s">
        <v>122</v>
      </c>
      <c r="F10" s="3">
        <v>900</v>
      </c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1350</v>
      </c>
      <c r="D12" s="1">
        <v>8</v>
      </c>
      <c r="E12" s="2" t="s">
        <v>112</v>
      </c>
      <c r="F12" s="3"/>
    </row>
    <row r="13" spans="1:6" ht="12.75">
      <c r="A13" s="1"/>
      <c r="B13" s="2" t="s">
        <v>119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 t="s">
        <v>121</v>
      </c>
      <c r="F16" s="3"/>
    </row>
    <row r="17" spans="1:6" ht="12.75">
      <c r="A17" s="1"/>
      <c r="B17" s="2" t="s">
        <v>100</v>
      </c>
      <c r="C17" s="3">
        <v>500</v>
      </c>
      <c r="D17" s="1"/>
      <c r="E17" s="2"/>
      <c r="F17" s="3"/>
    </row>
    <row r="18" spans="1:6" ht="12.75">
      <c r="A18" s="1"/>
      <c r="B18" s="2" t="s">
        <v>117</v>
      </c>
      <c r="C18" s="3">
        <v>400</v>
      </c>
      <c r="D18" s="1"/>
      <c r="E18" s="2"/>
      <c r="F18" s="3"/>
    </row>
    <row r="19" spans="1:6" ht="12.75">
      <c r="A19" s="1"/>
      <c r="B19" s="2" t="s">
        <v>28</v>
      </c>
      <c r="C19" s="3"/>
      <c r="D19" s="1"/>
      <c r="E19" s="2"/>
      <c r="F19" s="3"/>
    </row>
    <row r="20" spans="1:6" ht="12.75">
      <c r="A20" s="1"/>
      <c r="B20" s="2" t="s">
        <v>125</v>
      </c>
      <c r="C20" s="3"/>
      <c r="D20" s="1"/>
      <c r="E20" s="2"/>
      <c r="F20" s="3"/>
    </row>
    <row r="21" spans="1:6" ht="12.75">
      <c r="A21" s="1"/>
      <c r="B21" s="2" t="s">
        <v>127</v>
      </c>
      <c r="C21" s="3">
        <f>SUM(C5:C20)</f>
        <v>2250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3734.77</v>
      </c>
      <c r="D22" s="1"/>
      <c r="E22" s="2" t="s">
        <v>30</v>
      </c>
      <c r="F22" s="12">
        <f>SUM(F4:F21)</f>
        <v>1983</v>
      </c>
    </row>
    <row r="23" spans="1:6" ht="12.75">
      <c r="A23" s="1"/>
      <c r="B23" s="2" t="s">
        <v>31</v>
      </c>
      <c r="C23" s="13">
        <f>C22-F22</f>
        <v>1751.77</v>
      </c>
      <c r="D23" s="1"/>
      <c r="E23" s="2"/>
      <c r="F23" s="3"/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F23"/>
  <sheetViews>
    <sheetView zoomScalePageLayoutView="0" workbookViewId="0" topLeftCell="A1">
      <selection activeCell="E32" sqref="E32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6" t="s">
        <v>134</v>
      </c>
      <c r="B1" s="26"/>
      <c r="C1" s="26"/>
      <c r="D1" s="26"/>
      <c r="E1" s="26"/>
      <c r="F1" s="26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1751.77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1134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/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/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>
        <v>112</v>
      </c>
    </row>
    <row r="9" spans="1:6" ht="12.75">
      <c r="A9" s="1"/>
      <c r="B9" s="2" t="s">
        <v>128</v>
      </c>
      <c r="C9" s="3"/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122</v>
      </c>
      <c r="F10" s="3">
        <v>1000</v>
      </c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2540</v>
      </c>
      <c r="D12" s="1">
        <v>8</v>
      </c>
      <c r="E12" s="2" t="s">
        <v>112</v>
      </c>
      <c r="F12" s="3"/>
    </row>
    <row r="13" spans="1:6" ht="12.75">
      <c r="A13" s="1"/>
      <c r="B13" s="2" t="s">
        <v>131</v>
      </c>
      <c r="C13" s="3">
        <v>570</v>
      </c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 t="s">
        <v>121</v>
      </c>
      <c r="F16" s="3"/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 t="s">
        <v>130</v>
      </c>
      <c r="C18" s="3">
        <v>1400</v>
      </c>
      <c r="D18" s="1"/>
      <c r="E18" s="2"/>
      <c r="F18" s="3"/>
    </row>
    <row r="19" spans="1:6" ht="12.75">
      <c r="A19" s="1"/>
      <c r="B19" s="2" t="s">
        <v>132</v>
      </c>
      <c r="C19" s="3">
        <v>370</v>
      </c>
      <c r="D19" s="1"/>
      <c r="E19" s="2"/>
      <c r="F19" s="3"/>
    </row>
    <row r="20" spans="1:6" ht="12.75">
      <c r="A20" s="1"/>
      <c r="B20" s="2" t="s">
        <v>125</v>
      </c>
      <c r="C20" s="3"/>
      <c r="D20" s="1"/>
      <c r="E20" s="2"/>
      <c r="F20" s="3"/>
    </row>
    <row r="21" spans="1:6" ht="12.75">
      <c r="A21" s="1"/>
      <c r="B21" s="14" t="s">
        <v>133</v>
      </c>
      <c r="C21" s="4">
        <f>SUM(C5:C20)</f>
        <v>4880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6631.77</v>
      </c>
      <c r="D22" s="1"/>
      <c r="E22" s="2" t="s">
        <v>30</v>
      </c>
      <c r="F22" s="12">
        <f>SUM(F4:F21)</f>
        <v>2246</v>
      </c>
    </row>
    <row r="23" spans="1:6" ht="12.75">
      <c r="A23" s="1"/>
      <c r="B23" s="2" t="s">
        <v>31</v>
      </c>
      <c r="C23" s="13">
        <f>C22-F22</f>
        <v>4385.77</v>
      </c>
      <c r="D23" s="1"/>
      <c r="E23" s="2"/>
      <c r="F23" s="3"/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/>
  </sheetPr>
  <dimension ref="A1:F23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6" t="s">
        <v>135</v>
      </c>
      <c r="B1" s="26"/>
      <c r="C1" s="26"/>
      <c r="D1" s="26"/>
      <c r="E1" s="26"/>
      <c r="F1" s="26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4385.77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/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55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>
        <v>200</v>
      </c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128</v>
      </c>
      <c r="C9" s="3"/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122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615</v>
      </c>
      <c r="D12" s="1">
        <v>8</v>
      </c>
      <c r="E12" s="2" t="s">
        <v>112</v>
      </c>
      <c r="F12" s="3"/>
    </row>
    <row r="13" spans="1:6" ht="12.75">
      <c r="A13" s="1"/>
      <c r="B13" s="2" t="s">
        <v>131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 t="s">
        <v>121</v>
      </c>
      <c r="F16" s="3"/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 t="s">
        <v>130</v>
      </c>
      <c r="C18" s="3"/>
      <c r="D18" s="1"/>
      <c r="E18" s="2"/>
      <c r="F18" s="3"/>
    </row>
    <row r="19" spans="1:6" ht="12.75">
      <c r="A19" s="1"/>
      <c r="B19" s="2" t="s">
        <v>132</v>
      </c>
      <c r="C19" s="3"/>
      <c r="D19" s="1"/>
      <c r="E19" s="2"/>
      <c r="F19" s="3"/>
    </row>
    <row r="20" spans="1:6" ht="12.75">
      <c r="A20" s="1"/>
      <c r="B20" s="2" t="s">
        <v>125</v>
      </c>
      <c r="C20" s="3"/>
      <c r="D20" s="1"/>
      <c r="E20" s="2"/>
      <c r="F20" s="3"/>
    </row>
    <row r="21" spans="1:6" ht="12.75">
      <c r="A21" s="1"/>
      <c r="B21" s="14" t="s">
        <v>136</v>
      </c>
      <c r="C21" s="4">
        <f>SUM(C5:C20)</f>
        <v>615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5000.77</v>
      </c>
      <c r="D22" s="1"/>
      <c r="E22" s="2" t="s">
        <v>30</v>
      </c>
      <c r="F22" s="12">
        <f>SUM(F4:F21)</f>
        <v>255</v>
      </c>
    </row>
    <row r="23" spans="1:6" ht="12.75">
      <c r="A23" s="1"/>
      <c r="B23" s="2" t="s">
        <v>31</v>
      </c>
      <c r="C23" s="13">
        <f>C22-F22</f>
        <v>4745.77</v>
      </c>
      <c r="D23" s="1"/>
      <c r="E23" s="2"/>
      <c r="F23" s="3"/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C000"/>
  </sheetPr>
  <dimension ref="A1:F23"/>
  <sheetViews>
    <sheetView zoomScalePageLayoutView="0" workbookViewId="0" topLeftCell="A1">
      <selection activeCell="E31" sqref="E31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6" t="s">
        <v>137</v>
      </c>
      <c r="B1" s="26"/>
      <c r="C1" s="26"/>
      <c r="D1" s="26"/>
      <c r="E1" s="26"/>
      <c r="F1" s="26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4745.77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138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28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>
        <v>261</v>
      </c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>
        <v>560</v>
      </c>
    </row>
    <row r="9" spans="1:6" ht="12.75">
      <c r="A9" s="1"/>
      <c r="B9" s="2" t="s">
        <v>128</v>
      </c>
      <c r="C9" s="3"/>
      <c r="D9" s="1">
        <v>5</v>
      </c>
      <c r="E9" s="2" t="s">
        <v>16</v>
      </c>
      <c r="F9" s="3">
        <v>345</v>
      </c>
    </row>
    <row r="10" spans="1:6" ht="12.75">
      <c r="A10" s="1"/>
      <c r="B10" s="2" t="s">
        <v>17</v>
      </c>
      <c r="C10" s="3"/>
      <c r="D10" s="1">
        <v>6</v>
      </c>
      <c r="E10" s="2" t="s">
        <v>122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1850</v>
      </c>
      <c r="D12" s="1">
        <v>8</v>
      </c>
      <c r="E12" s="2" t="s">
        <v>112</v>
      </c>
      <c r="F12" s="3"/>
    </row>
    <row r="13" spans="1:6" ht="12.75">
      <c r="A13" s="1"/>
      <c r="B13" s="2" t="s">
        <v>131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>
        <v>385</v>
      </c>
    </row>
    <row r="16" spans="1:6" ht="12.75">
      <c r="A16" s="1"/>
      <c r="B16" s="2" t="s">
        <v>94</v>
      </c>
      <c r="C16" s="3"/>
      <c r="D16" s="1"/>
      <c r="E16" s="2" t="s">
        <v>121</v>
      </c>
      <c r="F16" s="3"/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 t="s">
        <v>130</v>
      </c>
      <c r="C18" s="3"/>
      <c r="D18" s="1"/>
      <c r="E18" s="2"/>
      <c r="F18" s="3"/>
    </row>
    <row r="19" spans="1:6" ht="12.75">
      <c r="A19" s="1"/>
      <c r="B19" s="2" t="s">
        <v>139</v>
      </c>
      <c r="C19" s="3">
        <v>490</v>
      </c>
      <c r="D19" s="1"/>
      <c r="E19" s="2"/>
      <c r="F19" s="3"/>
    </row>
    <row r="20" spans="1:6" ht="12.75">
      <c r="A20" s="1"/>
      <c r="B20" s="2" t="s">
        <v>125</v>
      </c>
      <c r="C20" s="3"/>
      <c r="D20" s="1"/>
      <c r="E20" s="2"/>
      <c r="F20" s="3"/>
    </row>
    <row r="21" spans="1:6" ht="12.75">
      <c r="A21" s="1"/>
      <c r="B21" s="14" t="s">
        <v>138</v>
      </c>
      <c r="C21" s="4">
        <f>SUM(C5:C20)</f>
        <v>2340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7085.77</v>
      </c>
      <c r="D22" s="1"/>
      <c r="E22" s="2" t="s">
        <v>30</v>
      </c>
      <c r="F22" s="12">
        <f>SUM(F4:F21)</f>
        <v>1717</v>
      </c>
    </row>
    <row r="23" spans="1:6" ht="12.75">
      <c r="A23" s="1"/>
      <c r="B23" s="2" t="s">
        <v>31</v>
      </c>
      <c r="C23" s="13">
        <f>C22-F22</f>
        <v>5368.77</v>
      </c>
      <c r="D23" s="1"/>
      <c r="E23" s="2"/>
      <c r="F23" s="3"/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</cols>
  <sheetData>
    <row r="1" spans="1:6" ht="12.75">
      <c r="A1" s="25" t="s">
        <v>40</v>
      </c>
      <c r="B1" s="25"/>
      <c r="C1" s="25"/>
      <c r="D1" s="25"/>
      <c r="E1" s="25"/>
      <c r="F1" s="25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2" t="s">
        <v>1</v>
      </c>
      <c r="C3" s="2" t="s">
        <v>2</v>
      </c>
      <c r="D3" s="1" t="s">
        <v>0</v>
      </c>
      <c r="E3" s="2" t="s">
        <v>3</v>
      </c>
      <c r="F3" s="2" t="s">
        <v>2</v>
      </c>
    </row>
    <row r="4" spans="1:6" ht="12.75">
      <c r="A4" s="1"/>
      <c r="B4" s="2" t="s">
        <v>4</v>
      </c>
      <c r="C4" s="3">
        <v>164.43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1415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823.5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12</v>
      </c>
      <c r="F7" s="3">
        <v>90</v>
      </c>
    </row>
    <row r="8" spans="1:6" ht="12.75">
      <c r="A8" s="1"/>
      <c r="B8" s="2" t="s">
        <v>13</v>
      </c>
      <c r="C8" s="3">
        <v>2000</v>
      </c>
      <c r="D8" s="1">
        <v>4</v>
      </c>
      <c r="E8" s="2" t="s">
        <v>14</v>
      </c>
      <c r="F8" s="3"/>
    </row>
    <row r="9" spans="1:6" ht="12.75">
      <c r="A9" s="1"/>
      <c r="B9" s="2" t="s">
        <v>15</v>
      </c>
      <c r="C9" s="3"/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33</v>
      </c>
      <c r="F10" s="3">
        <v>500</v>
      </c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4685</v>
      </c>
      <c r="D12" s="1">
        <v>8</v>
      </c>
      <c r="E12" s="2" t="s">
        <v>22</v>
      </c>
      <c r="F12" s="3"/>
    </row>
    <row r="13" spans="1:6" ht="12.75">
      <c r="A13" s="1"/>
      <c r="B13" s="2" t="s">
        <v>23</v>
      </c>
      <c r="C13" s="3"/>
      <c r="D13" s="1">
        <v>9</v>
      </c>
      <c r="E13" s="2" t="s">
        <v>24</v>
      </c>
      <c r="F13" s="3">
        <v>210</v>
      </c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34</v>
      </c>
      <c r="C15" s="3"/>
      <c r="D15" s="1"/>
      <c r="E15" s="2" t="s">
        <v>5</v>
      </c>
      <c r="F15" s="3"/>
    </row>
    <row r="16" spans="1:6" ht="12.75">
      <c r="A16" s="1"/>
      <c r="B16" s="2" t="s">
        <v>35</v>
      </c>
      <c r="C16" s="3"/>
      <c r="D16" s="1"/>
      <c r="E16" s="2"/>
      <c r="F16" s="3"/>
    </row>
    <row r="17" spans="1:6" ht="12.75">
      <c r="A17" s="1"/>
      <c r="B17" s="2" t="s">
        <v>22</v>
      </c>
      <c r="C17" s="3"/>
      <c r="D17" s="1"/>
      <c r="E17" s="2"/>
      <c r="F17" s="3"/>
    </row>
    <row r="18" spans="1:6" ht="12.75">
      <c r="A18" s="1"/>
      <c r="B18" s="2" t="s">
        <v>27</v>
      </c>
      <c r="C18" s="3"/>
      <c r="D18" s="1"/>
      <c r="E18" s="2"/>
      <c r="F18" s="3"/>
    </row>
    <row r="19" spans="1:6" ht="12.75">
      <c r="A19" s="1"/>
      <c r="B19" s="2" t="s">
        <v>28</v>
      </c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2" t="s">
        <v>41</v>
      </c>
      <c r="C21" s="3">
        <f>SUM(C6:C20)</f>
        <v>6685</v>
      </c>
      <c r="D21" s="1"/>
      <c r="E21" s="2"/>
      <c r="F21" s="3"/>
    </row>
    <row r="22" spans="1:6" ht="12.75">
      <c r="A22" s="1"/>
      <c r="B22" s="2" t="s">
        <v>29</v>
      </c>
      <c r="C22" s="4">
        <f>C21+C4+C5</f>
        <v>6849.43</v>
      </c>
      <c r="D22" s="1"/>
      <c r="E22" s="2" t="s">
        <v>30</v>
      </c>
      <c r="F22" s="4">
        <f>SUM(F4:F21)</f>
        <v>3038.5</v>
      </c>
    </row>
    <row r="23" spans="1:6" ht="12.75">
      <c r="A23" s="1"/>
      <c r="B23" s="2" t="s">
        <v>31</v>
      </c>
      <c r="C23" s="3">
        <f>C22-F22</f>
        <v>3810.9300000000003</v>
      </c>
      <c r="D23" s="1"/>
      <c r="E23" s="2"/>
      <c r="F23" s="3"/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F23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6" t="s">
        <v>141</v>
      </c>
      <c r="B1" s="26"/>
      <c r="C1" s="26"/>
      <c r="D1" s="26"/>
      <c r="E1" s="26"/>
      <c r="F1" s="26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5368.77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1363.5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31.5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/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128</v>
      </c>
      <c r="C9" s="3"/>
      <c r="D9" s="1">
        <v>5</v>
      </c>
      <c r="E9" s="2" t="s">
        <v>16</v>
      </c>
      <c r="F9" s="3">
        <v>660</v>
      </c>
    </row>
    <row r="10" spans="1:6" ht="12.75">
      <c r="A10" s="1"/>
      <c r="B10" s="2" t="s">
        <v>17</v>
      </c>
      <c r="C10" s="3"/>
      <c r="D10" s="1">
        <v>6</v>
      </c>
      <c r="E10" s="2" t="s">
        <v>122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1230</v>
      </c>
      <c r="D12" s="1">
        <v>8</v>
      </c>
      <c r="E12" s="2" t="s">
        <v>112</v>
      </c>
      <c r="F12" s="3">
        <v>780</v>
      </c>
    </row>
    <row r="13" spans="1:6" ht="12.75">
      <c r="A13" s="1"/>
      <c r="B13" s="2" t="s">
        <v>131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 t="s">
        <v>121</v>
      </c>
      <c r="F16" s="3"/>
    </row>
    <row r="17" spans="1:6" ht="12.75">
      <c r="A17" s="1"/>
      <c r="B17" s="2" t="s">
        <v>100</v>
      </c>
      <c r="C17" s="3">
        <v>2574</v>
      </c>
      <c r="D17" s="1"/>
      <c r="E17" s="2"/>
      <c r="F17" s="3"/>
    </row>
    <row r="18" spans="1:6" ht="12.75">
      <c r="A18" s="1"/>
      <c r="B18" s="2" t="s">
        <v>140</v>
      </c>
      <c r="C18" s="3">
        <v>2255</v>
      </c>
      <c r="D18" s="1"/>
      <c r="E18" s="2"/>
      <c r="F18" s="3"/>
    </row>
    <row r="19" spans="1:6" ht="12.75">
      <c r="A19" s="1"/>
      <c r="B19" s="2" t="s">
        <v>139</v>
      </c>
      <c r="C19" s="3"/>
      <c r="D19" s="1"/>
      <c r="E19" s="2"/>
      <c r="F19" s="3"/>
    </row>
    <row r="20" spans="1:6" ht="12.75">
      <c r="A20" s="1"/>
      <c r="B20" s="2" t="s">
        <v>125</v>
      </c>
      <c r="C20" s="3"/>
      <c r="D20" s="1"/>
      <c r="E20" s="2"/>
      <c r="F20" s="3"/>
    </row>
    <row r="21" spans="1:6" ht="12.75">
      <c r="A21" s="1"/>
      <c r="B21" s="14" t="s">
        <v>142</v>
      </c>
      <c r="C21" s="4">
        <f>SUM(C5:C20)</f>
        <v>6059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11427.77</v>
      </c>
      <c r="D22" s="1"/>
      <c r="E22" s="2" t="s">
        <v>30</v>
      </c>
      <c r="F22" s="12">
        <f>SUM(F4:F21)</f>
        <v>2835</v>
      </c>
    </row>
    <row r="23" spans="1:6" ht="12.75">
      <c r="A23" s="1"/>
      <c r="B23" s="2" t="s">
        <v>31</v>
      </c>
      <c r="C23" s="13">
        <f>C22-F22</f>
        <v>8592.77</v>
      </c>
      <c r="D23" s="1"/>
      <c r="E23" s="2"/>
      <c r="F23" s="3"/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F0"/>
  </sheetPr>
  <dimension ref="A1:F29"/>
  <sheetViews>
    <sheetView zoomScalePageLayoutView="0" workbookViewId="0" topLeftCell="A4">
      <selection activeCell="B19" sqref="B19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6" t="s">
        <v>143</v>
      </c>
      <c r="B1" s="26"/>
      <c r="C1" s="26"/>
      <c r="D1" s="26"/>
      <c r="E1" s="26"/>
      <c r="F1" s="26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8592.77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1350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/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>
        <v>47.5</v>
      </c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>
        <v>240.5</v>
      </c>
    </row>
    <row r="9" spans="1:6" ht="12.75">
      <c r="A9" s="1"/>
      <c r="B9" s="2" t="s">
        <v>128</v>
      </c>
      <c r="C9" s="3"/>
      <c r="D9" s="1">
        <v>5</v>
      </c>
      <c r="E9" s="2" t="s">
        <v>16</v>
      </c>
      <c r="F9" s="3">
        <v>227</v>
      </c>
    </row>
    <row r="10" spans="1:6" ht="12.75">
      <c r="A10" s="1"/>
      <c r="B10" s="2" t="s">
        <v>17</v>
      </c>
      <c r="C10" s="3"/>
      <c r="D10" s="1">
        <v>6</v>
      </c>
      <c r="E10" s="2" t="s">
        <v>122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655</v>
      </c>
      <c r="D12" s="1">
        <v>8</v>
      </c>
      <c r="E12" s="2" t="s">
        <v>112</v>
      </c>
      <c r="F12" s="3"/>
    </row>
    <row r="13" spans="1:6" ht="12.75">
      <c r="A13" s="1"/>
      <c r="B13" s="2" t="s">
        <v>131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 t="s">
        <v>121</v>
      </c>
      <c r="F16" s="3"/>
    </row>
    <row r="17" spans="1:6" ht="12.75">
      <c r="A17" s="1"/>
      <c r="B17" s="2" t="s">
        <v>100</v>
      </c>
      <c r="C17" s="3">
        <v>1000</v>
      </c>
      <c r="D17" s="1"/>
      <c r="E17" s="2"/>
      <c r="F17" s="3"/>
    </row>
    <row r="18" spans="1:6" ht="12.75">
      <c r="A18" s="1"/>
      <c r="B18" s="2" t="s">
        <v>140</v>
      </c>
      <c r="C18" s="3"/>
      <c r="D18" s="1"/>
      <c r="E18" s="2"/>
      <c r="F18" s="3"/>
    </row>
    <row r="19" spans="1:6" ht="12.75">
      <c r="A19" s="1"/>
      <c r="B19" s="2" t="s">
        <v>149</v>
      </c>
      <c r="C19" s="3">
        <v>270</v>
      </c>
      <c r="D19" s="1"/>
      <c r="E19" s="2"/>
      <c r="F19" s="3"/>
    </row>
    <row r="20" spans="1:6" ht="12.75">
      <c r="A20" s="1"/>
      <c r="B20" s="2" t="s">
        <v>125</v>
      </c>
      <c r="C20" s="3"/>
      <c r="D20" s="1"/>
      <c r="E20" s="2"/>
      <c r="F20" s="3"/>
    </row>
    <row r="21" spans="1:6" ht="12.75">
      <c r="A21" s="1"/>
      <c r="B21" s="14" t="s">
        <v>144</v>
      </c>
      <c r="C21" s="4">
        <f>SUM(C5:C20)</f>
        <v>1925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10517.77</v>
      </c>
      <c r="D22" s="1"/>
      <c r="E22" s="2" t="s">
        <v>30</v>
      </c>
      <c r="F22" s="12">
        <f>SUM(F4:F21)</f>
        <v>1865</v>
      </c>
    </row>
    <row r="23" spans="1:6" ht="12.75">
      <c r="A23" s="1"/>
      <c r="B23" s="2" t="s">
        <v>31</v>
      </c>
      <c r="C23" s="13">
        <f>C22-F22</f>
        <v>8652.77</v>
      </c>
      <c r="D23" s="1"/>
      <c r="E23" s="2"/>
      <c r="F23" s="3"/>
    </row>
    <row r="28" ht="12.75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F29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6" t="s">
        <v>148</v>
      </c>
      <c r="B1" s="26"/>
      <c r="C1" s="26"/>
      <c r="D1" s="26"/>
      <c r="E1" s="26"/>
      <c r="F1" s="26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8652.77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60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30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>
        <v>100</v>
      </c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>
        <v>100</v>
      </c>
    </row>
    <row r="9" spans="1:6" ht="12.75">
      <c r="A9" s="1"/>
      <c r="B9" s="2" t="s">
        <v>128</v>
      </c>
      <c r="C9" s="3"/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122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690</v>
      </c>
      <c r="D12" s="1">
        <v>8</v>
      </c>
      <c r="E12" s="2" t="s">
        <v>112</v>
      </c>
      <c r="F12" s="3"/>
    </row>
    <row r="13" spans="1:6" ht="12.75">
      <c r="A13" s="1"/>
      <c r="B13" s="2" t="s">
        <v>131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 t="s">
        <v>121</v>
      </c>
      <c r="F16" s="3"/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/>
      <c r="C18" s="3"/>
      <c r="D18" s="1"/>
      <c r="E18" s="2"/>
      <c r="F18" s="3"/>
    </row>
    <row r="19" spans="1:6" ht="12.75">
      <c r="A19" s="1"/>
      <c r="B19" s="2"/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14" t="s">
        <v>147</v>
      </c>
      <c r="C21" s="4">
        <f>SUM(C5:C20)</f>
        <v>690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9342.77</v>
      </c>
      <c r="D22" s="1"/>
      <c r="E22" s="2" t="s">
        <v>30</v>
      </c>
      <c r="F22" s="12">
        <f>SUM(F4:F21)</f>
        <v>290</v>
      </c>
    </row>
    <row r="23" spans="1:6" ht="12.75">
      <c r="A23" s="1"/>
      <c r="B23" s="2" t="s">
        <v>31</v>
      </c>
      <c r="C23" s="13">
        <f>C22-F22</f>
        <v>9052.77</v>
      </c>
      <c r="D23" s="1"/>
      <c r="E23" s="2"/>
      <c r="F23" s="3"/>
    </row>
    <row r="28" ht="12.75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</sheetPr>
  <dimension ref="A1:F29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6" t="s">
        <v>151</v>
      </c>
      <c r="B1" s="26"/>
      <c r="C1" s="26"/>
      <c r="D1" s="26"/>
      <c r="E1" s="26"/>
      <c r="F1" s="26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8652.77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7552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58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>
        <v>400</v>
      </c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128</v>
      </c>
      <c r="C9" s="3"/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122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400</v>
      </c>
      <c r="D12" s="1">
        <v>8</v>
      </c>
      <c r="E12" s="2" t="s">
        <v>112</v>
      </c>
      <c r="F12" s="3"/>
    </row>
    <row r="13" spans="1:6" ht="12.75">
      <c r="A13" s="1"/>
      <c r="B13" s="2" t="s">
        <v>131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 t="s">
        <v>121</v>
      </c>
      <c r="F16" s="3"/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 t="s">
        <v>150</v>
      </c>
      <c r="C18" s="3">
        <v>200</v>
      </c>
      <c r="D18" s="1"/>
      <c r="E18" s="2"/>
      <c r="F18" s="3"/>
    </row>
    <row r="19" spans="1:6" ht="12.75">
      <c r="A19" s="1"/>
      <c r="B19" s="2"/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16" t="s">
        <v>152</v>
      </c>
      <c r="C21" s="4">
        <f>SUM(C5:C20)</f>
        <v>600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9252.77</v>
      </c>
      <c r="D22" s="1"/>
      <c r="E22" s="2" t="s">
        <v>30</v>
      </c>
      <c r="F22" s="12">
        <f>SUM(F4:F21)</f>
        <v>8010</v>
      </c>
    </row>
    <row r="23" spans="1:6" ht="12.75">
      <c r="A23" s="1"/>
      <c r="B23" s="2" t="s">
        <v>31</v>
      </c>
      <c r="C23" s="13">
        <f>C22-F22</f>
        <v>1242.7700000000004</v>
      </c>
      <c r="D23" s="1"/>
      <c r="E23" s="2"/>
      <c r="F23" s="3"/>
    </row>
    <row r="28" ht="12.75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F29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6" t="s">
        <v>154</v>
      </c>
      <c r="B1" s="26"/>
      <c r="C1" s="26"/>
      <c r="D1" s="26"/>
      <c r="E1" s="26"/>
      <c r="F1" s="26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1242.77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1845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125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>
        <v>20</v>
      </c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>
        <v>1600</v>
      </c>
    </row>
    <row r="9" spans="1:6" ht="12.75">
      <c r="A9" s="1"/>
      <c r="B9" s="2" t="s">
        <v>128</v>
      </c>
      <c r="C9" s="3"/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122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450</v>
      </c>
      <c r="D12" s="1">
        <v>8</v>
      </c>
      <c r="E12" s="2" t="s">
        <v>112</v>
      </c>
      <c r="F12" s="3"/>
    </row>
    <row r="13" spans="1:6" ht="12.75">
      <c r="A13" s="1"/>
      <c r="B13" s="2" t="s">
        <v>131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>
        <v>300</v>
      </c>
      <c r="D15" s="1"/>
      <c r="E15" s="2" t="s">
        <v>5</v>
      </c>
      <c r="F15" s="3"/>
    </row>
    <row r="16" spans="1:6" ht="12.75">
      <c r="A16" s="1"/>
      <c r="B16" s="2" t="s">
        <v>94</v>
      </c>
      <c r="C16" s="3">
        <v>1600</v>
      </c>
      <c r="D16" s="1"/>
      <c r="E16" s="2"/>
      <c r="F16" s="3"/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 t="s">
        <v>150</v>
      </c>
      <c r="C18" s="3"/>
      <c r="D18" s="1"/>
      <c r="E18" s="2"/>
      <c r="F18" s="3"/>
    </row>
    <row r="19" spans="1:6" ht="12.75">
      <c r="A19" s="1"/>
      <c r="B19" s="2"/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16" t="s">
        <v>153</v>
      </c>
      <c r="C21" s="4">
        <f>SUM(C5:C20)</f>
        <v>2350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3592.77</v>
      </c>
      <c r="D22" s="1"/>
      <c r="E22" s="2" t="s">
        <v>30</v>
      </c>
      <c r="F22" s="12">
        <f>SUM(F4:F21)</f>
        <v>3590</v>
      </c>
    </row>
    <row r="23" spans="1:6" ht="12.75">
      <c r="A23" s="1"/>
      <c r="B23" s="2" t="s">
        <v>31</v>
      </c>
      <c r="C23" s="13">
        <f>C22-F22</f>
        <v>2.769999999999982</v>
      </c>
      <c r="D23" s="1"/>
      <c r="E23" s="2"/>
      <c r="F23" s="3"/>
    </row>
    <row r="28" ht="12.75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29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6" t="s">
        <v>156</v>
      </c>
      <c r="B1" s="26"/>
      <c r="C1" s="26"/>
      <c r="D1" s="26"/>
      <c r="E1" s="26"/>
      <c r="F1" s="26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2.77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630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80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/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128</v>
      </c>
      <c r="C9" s="3"/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122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1297</v>
      </c>
      <c r="D12" s="1">
        <v>8</v>
      </c>
      <c r="E12" s="2" t="s">
        <v>112</v>
      </c>
      <c r="F12" s="3"/>
    </row>
    <row r="13" spans="1:6" ht="12.75">
      <c r="A13" s="1"/>
      <c r="B13" s="2" t="s">
        <v>131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/>
      <c r="F16" s="3"/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 t="s">
        <v>155</v>
      </c>
      <c r="C18" s="3"/>
      <c r="D18" s="1"/>
      <c r="E18" s="2"/>
      <c r="F18" s="3"/>
    </row>
    <row r="19" spans="1:6" ht="12.75">
      <c r="A19" s="1"/>
      <c r="B19" s="2"/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16" t="s">
        <v>157</v>
      </c>
      <c r="C21" s="4">
        <f>SUM(C5:C20)</f>
        <v>1297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1299.77</v>
      </c>
      <c r="D22" s="1"/>
      <c r="E22" s="2" t="s">
        <v>30</v>
      </c>
      <c r="F22" s="12">
        <f>SUM(F4:F21)</f>
        <v>710</v>
      </c>
    </row>
    <row r="23" spans="1:6" ht="12.75">
      <c r="A23" s="1"/>
      <c r="B23" s="2" t="s">
        <v>31</v>
      </c>
      <c r="C23" s="13">
        <f>C22-F22</f>
        <v>589.77</v>
      </c>
      <c r="D23" s="1"/>
      <c r="E23" s="2"/>
      <c r="F23" s="3"/>
    </row>
    <row r="28" ht="12.75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F0"/>
  </sheetPr>
  <dimension ref="A1:F29"/>
  <sheetViews>
    <sheetView zoomScalePageLayoutView="0" workbookViewId="0" topLeftCell="A1">
      <selection activeCell="J18" sqref="J18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6" t="s">
        <v>158</v>
      </c>
      <c r="B1" s="26"/>
      <c r="C1" s="26"/>
      <c r="D1" s="26"/>
      <c r="E1" s="26"/>
      <c r="F1" s="26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589.77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2227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36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/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128</v>
      </c>
      <c r="C9" s="3"/>
      <c r="D9" s="1">
        <v>5</v>
      </c>
      <c r="E9" s="2" t="s">
        <v>16</v>
      </c>
      <c r="F9" s="3">
        <v>895</v>
      </c>
    </row>
    <row r="10" spans="1:6" ht="12.75">
      <c r="A10" s="1"/>
      <c r="B10" s="2" t="s">
        <v>17</v>
      </c>
      <c r="C10" s="3"/>
      <c r="D10" s="1">
        <v>6</v>
      </c>
      <c r="E10" s="2" t="s">
        <v>122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1290</v>
      </c>
      <c r="D12" s="1">
        <v>8</v>
      </c>
      <c r="E12" s="2" t="s">
        <v>112</v>
      </c>
      <c r="F12" s="3"/>
    </row>
    <row r="13" spans="1:6" ht="12.75">
      <c r="A13" s="1"/>
      <c r="B13" s="2" t="s">
        <v>131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>
        <v>640</v>
      </c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/>
      <c r="F16" s="3"/>
    </row>
    <row r="17" spans="1:6" ht="12.75">
      <c r="A17" s="1"/>
      <c r="B17" s="2" t="s">
        <v>100</v>
      </c>
      <c r="C17" s="3">
        <v>500</v>
      </c>
      <c r="D17" s="1"/>
      <c r="E17" s="2"/>
      <c r="F17" s="3"/>
    </row>
    <row r="18" spans="1:6" ht="12.75">
      <c r="A18" s="1"/>
      <c r="B18" s="2" t="s">
        <v>155</v>
      </c>
      <c r="C18" s="3">
        <v>500</v>
      </c>
      <c r="D18" s="1"/>
      <c r="E18" s="2"/>
      <c r="F18" s="3"/>
    </row>
    <row r="19" spans="1:6" ht="12.75">
      <c r="A19" s="1"/>
      <c r="B19" s="2"/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16" t="s">
        <v>159</v>
      </c>
      <c r="C21" s="4">
        <f>SUM(C5:C20)</f>
        <v>2930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3519.77</v>
      </c>
      <c r="D22" s="1"/>
      <c r="E22" s="2" t="s">
        <v>30</v>
      </c>
      <c r="F22" s="12">
        <f>SUM(F4:F21)</f>
        <v>3158</v>
      </c>
    </row>
    <row r="23" spans="1:6" ht="12.75">
      <c r="A23" s="1"/>
      <c r="B23" s="2" t="s">
        <v>31</v>
      </c>
      <c r="C23" s="13">
        <f>C22-F22</f>
        <v>361.77</v>
      </c>
      <c r="D23" s="1"/>
      <c r="E23" s="2"/>
      <c r="F23" s="3"/>
    </row>
    <row r="28" ht="12.75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29"/>
  <sheetViews>
    <sheetView zoomScalePageLayoutView="0" workbookViewId="0" topLeftCell="A1">
      <selection activeCell="H17" sqref="H17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6" t="s">
        <v>161</v>
      </c>
      <c r="B1" s="26"/>
      <c r="C1" s="26"/>
      <c r="D1" s="26"/>
      <c r="E1" s="26"/>
      <c r="F1" s="26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361.77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1400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31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/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>
        <v>2000</v>
      </c>
    </row>
    <row r="9" spans="1:6" ht="12.75">
      <c r="A9" s="1"/>
      <c r="B9" s="2" t="s">
        <v>128</v>
      </c>
      <c r="C9" s="3"/>
      <c r="D9" s="1">
        <v>5</v>
      </c>
      <c r="E9" s="2" t="s">
        <v>16</v>
      </c>
      <c r="F9" s="3">
        <v>182</v>
      </c>
    </row>
    <row r="10" spans="1:6" ht="12.75">
      <c r="A10" s="1"/>
      <c r="B10" s="2" t="s">
        <v>17</v>
      </c>
      <c r="C10" s="3"/>
      <c r="D10" s="1">
        <v>6</v>
      </c>
      <c r="E10" s="2" t="s">
        <v>122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2690</v>
      </c>
      <c r="D12" s="1">
        <v>8</v>
      </c>
      <c r="E12" s="2" t="s">
        <v>112</v>
      </c>
      <c r="F12" s="3"/>
    </row>
    <row r="13" spans="1:6" ht="12.75">
      <c r="A13" s="1"/>
      <c r="B13" s="2" t="s">
        <v>131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>
        <v>2000</v>
      </c>
      <c r="D16" s="1"/>
      <c r="E16" s="2"/>
      <c r="F16" s="3"/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 t="s">
        <v>160</v>
      </c>
      <c r="C18" s="3">
        <v>500</v>
      </c>
      <c r="D18" s="1"/>
      <c r="E18" s="2"/>
      <c r="F18" s="3"/>
    </row>
    <row r="19" spans="1:6" ht="12.75">
      <c r="A19" s="1"/>
      <c r="B19" s="2"/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16" t="s">
        <v>162</v>
      </c>
      <c r="C21" s="4">
        <f>SUM(C5:C20)</f>
        <v>5190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5551.77</v>
      </c>
      <c r="D22" s="1"/>
      <c r="E22" s="2" t="s">
        <v>30</v>
      </c>
      <c r="F22" s="12">
        <f>SUM(F4:F21)</f>
        <v>3613</v>
      </c>
    </row>
    <row r="23" spans="1:6" ht="12.75">
      <c r="A23" s="1"/>
      <c r="B23" s="2" t="s">
        <v>31</v>
      </c>
      <c r="C23" s="13">
        <f>C22-F22</f>
        <v>1938.7700000000004</v>
      </c>
      <c r="D23" s="1"/>
      <c r="E23" s="2"/>
      <c r="F23" s="3"/>
    </row>
    <row r="28" ht="12.75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C000"/>
  </sheetPr>
  <dimension ref="A1:F29"/>
  <sheetViews>
    <sheetView zoomScalePageLayoutView="0" workbookViewId="0" topLeftCell="A4">
      <selection activeCell="J21" sqref="J21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6" t="s">
        <v>164</v>
      </c>
      <c r="B1" s="26"/>
      <c r="C1" s="26"/>
      <c r="D1" s="26"/>
      <c r="E1" s="26"/>
      <c r="F1" s="26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1938.77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1160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/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/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163</v>
      </c>
      <c r="C9" s="3">
        <v>1000</v>
      </c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122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2075</v>
      </c>
      <c r="D12" s="1">
        <v>8</v>
      </c>
      <c r="E12" s="2" t="s">
        <v>112</v>
      </c>
      <c r="F12" s="3"/>
    </row>
    <row r="13" spans="1:6" ht="12.75">
      <c r="A13" s="1"/>
      <c r="B13" s="2" t="s">
        <v>98</v>
      </c>
      <c r="C13" s="3">
        <v>490</v>
      </c>
      <c r="D13" s="1">
        <v>9</v>
      </c>
      <c r="E13" s="2" t="s">
        <v>24</v>
      </c>
      <c r="F13" s="3">
        <v>175</v>
      </c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>
        <v>415</v>
      </c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/>
      <c r="F16" s="3"/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/>
      <c r="C18" s="3"/>
      <c r="D18" s="1"/>
      <c r="E18" s="2"/>
      <c r="F18" s="3"/>
    </row>
    <row r="19" spans="1:6" ht="12.75">
      <c r="A19" s="1"/>
      <c r="B19" s="2"/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16" t="s">
        <v>165</v>
      </c>
      <c r="C21" s="4">
        <f>SUM(C5:C20)</f>
        <v>3980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5918.77</v>
      </c>
      <c r="D22" s="1"/>
      <c r="E22" s="2" t="s">
        <v>30</v>
      </c>
      <c r="F22" s="12">
        <f>SUM(F4:F21)</f>
        <v>1335</v>
      </c>
    </row>
    <row r="23" spans="1:6" ht="12.75">
      <c r="A23" s="1"/>
      <c r="B23" s="2" t="s">
        <v>31</v>
      </c>
      <c r="C23" s="13">
        <f>C22-F22</f>
        <v>4583.77</v>
      </c>
      <c r="D23" s="1"/>
      <c r="E23" s="2"/>
      <c r="F23" s="3"/>
    </row>
    <row r="28" ht="12.75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</sheetPr>
  <dimension ref="A1:F29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6" t="s">
        <v>166</v>
      </c>
      <c r="B1" s="26"/>
      <c r="C1" s="26"/>
      <c r="D1" s="26"/>
      <c r="E1" s="26"/>
      <c r="F1" s="26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4583.77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425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105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>
        <v>495</v>
      </c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163</v>
      </c>
      <c r="C9" s="3"/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122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245</v>
      </c>
      <c r="D12" s="1">
        <v>8</v>
      </c>
      <c r="E12" s="2" t="s">
        <v>112</v>
      </c>
      <c r="F12" s="3"/>
    </row>
    <row r="13" spans="1:6" ht="12.75">
      <c r="A13" s="1"/>
      <c r="B13" s="2" t="s">
        <v>98</v>
      </c>
      <c r="C13" s="3"/>
      <c r="D13" s="1">
        <v>9</v>
      </c>
      <c r="E13" s="2" t="s">
        <v>24</v>
      </c>
      <c r="F13" s="3">
        <v>975</v>
      </c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/>
      <c r="F16" s="3"/>
    </row>
    <row r="17" spans="1:6" ht="12.75">
      <c r="A17" s="1"/>
      <c r="B17" s="2" t="s">
        <v>100</v>
      </c>
      <c r="C17" s="3">
        <v>1000</v>
      </c>
      <c r="D17" s="1"/>
      <c r="E17" s="2"/>
      <c r="F17" s="3"/>
    </row>
    <row r="18" spans="1:6" ht="12.75">
      <c r="A18" s="1"/>
      <c r="B18" s="2"/>
      <c r="C18" s="3"/>
      <c r="D18" s="1"/>
      <c r="E18" s="2"/>
      <c r="F18" s="3"/>
    </row>
    <row r="19" spans="1:6" ht="12.75">
      <c r="A19" s="1"/>
      <c r="B19" s="2"/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16" t="s">
        <v>167</v>
      </c>
      <c r="C21" s="4">
        <f>SUM(C5:C20)</f>
        <v>1245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5828.77</v>
      </c>
      <c r="D22" s="1"/>
      <c r="E22" s="2" t="s">
        <v>30</v>
      </c>
      <c r="F22" s="12">
        <f>SUM(F4:F21)</f>
        <v>2000</v>
      </c>
    </row>
    <row r="23" spans="1:6" ht="12.75">
      <c r="A23" s="1"/>
      <c r="B23" s="2" t="s">
        <v>31</v>
      </c>
      <c r="C23" s="13">
        <f>C22-F22</f>
        <v>3828.7700000000004</v>
      </c>
      <c r="D23" s="1"/>
      <c r="E23" s="2"/>
      <c r="F23" s="3"/>
    </row>
    <row r="28" ht="12.75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G31" sqref="G31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</cols>
  <sheetData>
    <row r="1" spans="1:6" ht="12.75">
      <c r="A1" s="25" t="s">
        <v>48</v>
      </c>
      <c r="B1" s="25"/>
      <c r="C1" s="25"/>
      <c r="D1" s="25"/>
      <c r="E1" s="25"/>
      <c r="F1" s="25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2" t="s">
        <v>1</v>
      </c>
      <c r="C3" s="2" t="s">
        <v>2</v>
      </c>
      <c r="D3" s="1" t="s">
        <v>0</v>
      </c>
      <c r="E3" s="2" t="s">
        <v>3</v>
      </c>
      <c r="F3" s="2" t="s">
        <v>2</v>
      </c>
    </row>
    <row r="4" spans="1:6" ht="12.75">
      <c r="A4" s="1"/>
      <c r="B4" s="2" t="s">
        <v>4</v>
      </c>
      <c r="C4" s="3">
        <v>3810.93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862.24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55.5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12</v>
      </c>
      <c r="F7" s="3">
        <v>377.25</v>
      </c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15</v>
      </c>
      <c r="C9" s="3"/>
      <c r="D9" s="1">
        <v>5</v>
      </c>
      <c r="E9" s="2" t="s">
        <v>16</v>
      </c>
      <c r="F9" s="3">
        <v>160.1</v>
      </c>
    </row>
    <row r="10" spans="1:6" ht="12.75">
      <c r="A10" s="1"/>
      <c r="B10" s="2" t="s">
        <v>17</v>
      </c>
      <c r="C10" s="3"/>
      <c r="D10" s="1">
        <v>6</v>
      </c>
      <c r="E10" s="2" t="s">
        <v>33</v>
      </c>
      <c r="F10" s="3">
        <v>850</v>
      </c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1988</v>
      </c>
      <c r="D12" s="1">
        <v>8</v>
      </c>
      <c r="E12" s="2" t="s">
        <v>22</v>
      </c>
      <c r="F12" s="3"/>
    </row>
    <row r="13" spans="1:6" ht="12.75">
      <c r="A13" s="1"/>
      <c r="B13" s="2" t="s">
        <v>23</v>
      </c>
      <c r="C13" s="3"/>
      <c r="D13" s="1">
        <v>9</v>
      </c>
      <c r="E13" s="2" t="s">
        <v>24</v>
      </c>
      <c r="F13" s="3">
        <v>253</v>
      </c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34</v>
      </c>
      <c r="C15" s="3"/>
      <c r="D15" s="1"/>
      <c r="E15" s="2" t="s">
        <v>5</v>
      </c>
      <c r="F15" s="3"/>
    </row>
    <row r="16" spans="1:6" ht="12.75">
      <c r="A16" s="1"/>
      <c r="B16" s="2" t="s">
        <v>42</v>
      </c>
      <c r="C16" s="3">
        <v>1000</v>
      </c>
      <c r="D16" s="1"/>
      <c r="E16" s="2"/>
      <c r="F16" s="3"/>
    </row>
    <row r="17" spans="1:6" ht="12.75">
      <c r="A17" s="1"/>
      <c r="B17" s="2" t="s">
        <v>22</v>
      </c>
      <c r="C17" s="3"/>
      <c r="D17" s="1"/>
      <c r="E17" s="2"/>
      <c r="F17" s="3"/>
    </row>
    <row r="18" spans="1:6" ht="12.75">
      <c r="A18" s="1"/>
      <c r="B18" s="2" t="s">
        <v>27</v>
      </c>
      <c r="C18" s="3"/>
      <c r="D18" s="1"/>
      <c r="E18" s="2"/>
      <c r="F18" s="3"/>
    </row>
    <row r="19" spans="1:6" ht="12.75">
      <c r="A19" s="1"/>
      <c r="B19" s="2" t="s">
        <v>28</v>
      </c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2" t="s">
        <v>49</v>
      </c>
      <c r="C21" s="3">
        <f>SUM(C6:C20)</f>
        <v>2988</v>
      </c>
      <c r="D21" s="1"/>
      <c r="E21" s="2"/>
      <c r="F21" s="3"/>
    </row>
    <row r="22" spans="1:6" ht="12.75">
      <c r="A22" s="1"/>
      <c r="B22" s="2" t="s">
        <v>29</v>
      </c>
      <c r="C22" s="4">
        <f>C21+C4+C5</f>
        <v>6798.93</v>
      </c>
      <c r="D22" s="1"/>
      <c r="E22" s="2" t="s">
        <v>30</v>
      </c>
      <c r="F22" s="4">
        <f>SUM(F4:F21)</f>
        <v>2558.09</v>
      </c>
    </row>
    <row r="23" spans="1:6" ht="12.75">
      <c r="A23" s="1"/>
      <c r="B23" s="2" t="s">
        <v>31</v>
      </c>
      <c r="C23" s="3">
        <f>C22-F22</f>
        <v>4240.84</v>
      </c>
      <c r="D23" s="1"/>
      <c r="E23" s="2"/>
      <c r="F23" s="3"/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F29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6" t="s">
        <v>168</v>
      </c>
      <c r="B1" s="26"/>
      <c r="C1" s="26"/>
      <c r="D1" s="26"/>
      <c r="E1" s="26"/>
      <c r="F1" s="26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3828.77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/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46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>
        <v>186</v>
      </c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163</v>
      </c>
      <c r="C9" s="3"/>
      <c r="D9" s="1">
        <v>5</v>
      </c>
      <c r="E9" s="2" t="s">
        <v>16</v>
      </c>
      <c r="F9" s="3">
        <v>440</v>
      </c>
    </row>
    <row r="10" spans="1:6" ht="12.75">
      <c r="A10" s="1"/>
      <c r="B10" s="2" t="s">
        <v>17</v>
      </c>
      <c r="C10" s="3"/>
      <c r="D10" s="1">
        <v>6</v>
      </c>
      <c r="E10" s="2" t="s">
        <v>122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760</v>
      </c>
      <c r="D12" s="1">
        <v>8</v>
      </c>
      <c r="E12" s="2" t="s">
        <v>112</v>
      </c>
      <c r="F12" s="3"/>
    </row>
    <row r="13" spans="1:6" ht="12.75">
      <c r="A13" s="1"/>
      <c r="B13" s="2" t="s">
        <v>98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>
        <v>545</v>
      </c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/>
      <c r="F16" s="3"/>
    </row>
    <row r="17" spans="1:6" ht="12.75">
      <c r="A17" s="1"/>
      <c r="B17" s="2" t="s">
        <v>100</v>
      </c>
      <c r="C17" s="3">
        <v>1000</v>
      </c>
      <c r="D17" s="1"/>
      <c r="E17" s="2"/>
      <c r="F17" s="3"/>
    </row>
    <row r="18" spans="1:6" ht="12.75">
      <c r="A18" s="1"/>
      <c r="B18" s="2"/>
      <c r="C18" s="3"/>
      <c r="D18" s="1"/>
      <c r="E18" s="2"/>
      <c r="F18" s="3"/>
    </row>
    <row r="19" spans="1:6" ht="12.75">
      <c r="A19" s="1"/>
      <c r="B19" s="2"/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16" t="s">
        <v>169</v>
      </c>
      <c r="C21" s="4">
        <f>SUM(C5:C20)</f>
        <v>2305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6133.77</v>
      </c>
      <c r="D22" s="1"/>
      <c r="E22" s="2" t="s">
        <v>30</v>
      </c>
      <c r="F22" s="12">
        <f>SUM(F4:F21)</f>
        <v>672</v>
      </c>
    </row>
    <row r="23" spans="1:6" ht="12.75">
      <c r="A23" s="1"/>
      <c r="B23" s="2" t="s">
        <v>31</v>
      </c>
      <c r="C23" s="13">
        <f>C22-F22</f>
        <v>5461.77</v>
      </c>
      <c r="D23" s="1"/>
      <c r="E23" s="2"/>
      <c r="F23" s="3"/>
    </row>
    <row r="28" ht="12.75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29"/>
  <sheetViews>
    <sheetView zoomScalePageLayoutView="0" workbookViewId="0" topLeftCell="A1">
      <selection activeCell="J18" sqref="J18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6" t="s">
        <v>171</v>
      </c>
      <c r="B1" s="26"/>
      <c r="C1" s="26"/>
      <c r="D1" s="26"/>
      <c r="E1" s="26"/>
      <c r="F1" s="26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5461.77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1127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/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>
        <v>675</v>
      </c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163</v>
      </c>
      <c r="C9" s="3"/>
      <c r="D9" s="1">
        <v>5</v>
      </c>
      <c r="E9" s="2" t="s">
        <v>16</v>
      </c>
      <c r="F9" s="3">
        <v>46</v>
      </c>
    </row>
    <row r="10" spans="1:6" ht="12.75">
      <c r="A10" s="1"/>
      <c r="B10" s="2" t="s">
        <v>17</v>
      </c>
      <c r="C10" s="3"/>
      <c r="D10" s="1">
        <v>6</v>
      </c>
      <c r="E10" s="2" t="s">
        <v>122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920</v>
      </c>
      <c r="D12" s="1">
        <v>8</v>
      </c>
      <c r="E12" s="2" t="s">
        <v>112</v>
      </c>
      <c r="F12" s="3">
        <v>105</v>
      </c>
    </row>
    <row r="13" spans="1:6" ht="12.75">
      <c r="A13" s="1"/>
      <c r="B13" s="2" t="s">
        <v>98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/>
      <c r="F16" s="3"/>
    </row>
    <row r="17" spans="1:6" ht="12.75">
      <c r="A17" s="1"/>
      <c r="B17" s="2" t="s">
        <v>100</v>
      </c>
      <c r="C17" s="3">
        <v>1000</v>
      </c>
      <c r="D17" s="1"/>
      <c r="E17" s="2"/>
      <c r="F17" s="3"/>
    </row>
    <row r="18" spans="1:6" ht="12.75">
      <c r="A18" s="1"/>
      <c r="B18" s="2" t="s">
        <v>170</v>
      </c>
      <c r="C18" s="3">
        <v>300</v>
      </c>
      <c r="D18" s="1"/>
      <c r="E18" s="2"/>
      <c r="F18" s="3"/>
    </row>
    <row r="19" spans="1:6" ht="12.75">
      <c r="A19" s="1"/>
      <c r="B19" s="2"/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16" t="s">
        <v>172</v>
      </c>
      <c r="C21" s="4">
        <f>SUM(C5:C20)</f>
        <v>2220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7681.77</v>
      </c>
      <c r="D22" s="1"/>
      <c r="E22" s="2" t="s">
        <v>30</v>
      </c>
      <c r="F22" s="12">
        <f>SUM(F4:F21)</f>
        <v>1953</v>
      </c>
    </row>
    <row r="23" spans="1:6" ht="12.75">
      <c r="A23" s="1"/>
      <c r="B23" s="2" t="s">
        <v>31</v>
      </c>
      <c r="C23" s="13">
        <f>C22-F22</f>
        <v>5728.77</v>
      </c>
      <c r="D23" s="1"/>
      <c r="E23" s="2"/>
      <c r="F23" s="3"/>
    </row>
    <row r="28" ht="12.75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7030A0"/>
  </sheetPr>
  <dimension ref="A1:F29"/>
  <sheetViews>
    <sheetView zoomScalePageLayoutView="0" workbookViewId="0" topLeftCell="A4">
      <selection activeCell="J17" sqref="J17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6" t="s">
        <v>173</v>
      </c>
      <c r="B1" s="26"/>
      <c r="C1" s="26"/>
      <c r="D1" s="26"/>
      <c r="E1" s="26"/>
      <c r="F1" s="26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5728.77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/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87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/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163</v>
      </c>
      <c r="C9" s="3"/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122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350</v>
      </c>
      <c r="D12" s="1">
        <v>8</v>
      </c>
      <c r="E12" s="2" t="s">
        <v>112</v>
      </c>
      <c r="F12" s="3"/>
    </row>
    <row r="13" spans="1:6" ht="12.75">
      <c r="A13" s="1"/>
      <c r="B13" s="2" t="s">
        <v>98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>
        <v>250</v>
      </c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/>
      <c r="F16" s="3"/>
    </row>
    <row r="17" spans="1:6" ht="12.75">
      <c r="A17" s="1"/>
      <c r="B17" s="2" t="s">
        <v>100</v>
      </c>
      <c r="C17" s="3">
        <v>1001</v>
      </c>
      <c r="D17" s="1"/>
      <c r="E17" s="2"/>
      <c r="F17" s="3"/>
    </row>
    <row r="18" spans="1:6" ht="12.75">
      <c r="A18" s="1"/>
      <c r="B18" s="2" t="s">
        <v>170</v>
      </c>
      <c r="C18" s="3">
        <v>390</v>
      </c>
      <c r="D18" s="1"/>
      <c r="E18" s="2"/>
      <c r="F18" s="3"/>
    </row>
    <row r="19" spans="1:6" ht="12.75">
      <c r="A19" s="1"/>
      <c r="B19" s="2" t="s">
        <v>140</v>
      </c>
      <c r="C19" s="3">
        <v>5290</v>
      </c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16" t="s">
        <v>174</v>
      </c>
      <c r="C21" s="4">
        <f>SUM(C5:C20)</f>
        <v>7281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13009.77</v>
      </c>
      <c r="D22" s="1"/>
      <c r="E22" s="2" t="s">
        <v>30</v>
      </c>
      <c r="F22" s="12">
        <f>SUM(F4:F21)</f>
        <v>87</v>
      </c>
    </row>
    <row r="23" spans="1:6" ht="12.75">
      <c r="A23" s="1"/>
      <c r="B23" s="2" t="s">
        <v>31</v>
      </c>
      <c r="C23" s="13">
        <f>C22-F22</f>
        <v>12922.77</v>
      </c>
      <c r="D23" s="1"/>
      <c r="E23" s="2"/>
      <c r="F23" s="3"/>
    </row>
    <row r="28" ht="23.25" customHeight="1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C000"/>
  </sheetPr>
  <dimension ref="A1:F29"/>
  <sheetViews>
    <sheetView zoomScalePageLayoutView="0" workbookViewId="0" topLeftCell="A1">
      <selection activeCell="J21" sqref="J21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6" t="s">
        <v>175</v>
      </c>
      <c r="B1" s="26"/>
      <c r="C1" s="26"/>
      <c r="D1" s="26"/>
      <c r="E1" s="26"/>
      <c r="F1" s="26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12922.77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/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/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/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163</v>
      </c>
      <c r="C9" s="3"/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122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225</v>
      </c>
      <c r="D12" s="1">
        <v>8</v>
      </c>
      <c r="E12" s="2" t="s">
        <v>112</v>
      </c>
      <c r="F12" s="3"/>
    </row>
    <row r="13" spans="1:6" ht="12.75">
      <c r="A13" s="1"/>
      <c r="B13" s="2" t="s">
        <v>98</v>
      </c>
      <c r="C13" s="3">
        <v>1075</v>
      </c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>
        <v>400</v>
      </c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/>
      <c r="F16" s="3"/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 t="s">
        <v>170</v>
      </c>
      <c r="C18" s="3"/>
      <c r="D18" s="1"/>
      <c r="E18" s="2"/>
      <c r="F18" s="3"/>
    </row>
    <row r="19" spans="1:6" ht="12.75">
      <c r="A19" s="1"/>
      <c r="B19" s="2" t="s">
        <v>119</v>
      </c>
      <c r="C19" s="3">
        <v>300</v>
      </c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16" t="s">
        <v>176</v>
      </c>
      <c r="C21" s="4">
        <f>SUM(C5:C20)</f>
        <v>2000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14922.77</v>
      </c>
      <c r="D22" s="1"/>
      <c r="E22" s="2" t="s">
        <v>30</v>
      </c>
      <c r="F22" s="12">
        <f>SUM(F4:F21)</f>
        <v>0</v>
      </c>
    </row>
    <row r="23" spans="1:6" ht="12.75">
      <c r="A23" s="1"/>
      <c r="B23" s="2" t="s">
        <v>31</v>
      </c>
      <c r="C23" s="13">
        <f>C22-F22</f>
        <v>14922.77</v>
      </c>
      <c r="D23" s="1"/>
      <c r="E23" s="2"/>
      <c r="F23" s="3"/>
    </row>
    <row r="28" ht="23.25" customHeight="1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F0"/>
  </sheetPr>
  <dimension ref="A1:F29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7" t="s">
        <v>177</v>
      </c>
      <c r="B1" s="27"/>
      <c r="C1" s="27"/>
      <c r="D1" s="27"/>
      <c r="E1" s="27"/>
      <c r="F1" s="27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14922.77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14500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/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/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>
        <v>1260</v>
      </c>
    </row>
    <row r="9" spans="1:6" ht="12.75">
      <c r="A9" s="1"/>
      <c r="B9" s="2" t="s">
        <v>163</v>
      </c>
      <c r="C9" s="3"/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122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/>
      <c r="D12" s="1">
        <v>8</v>
      </c>
      <c r="E12" s="2" t="s">
        <v>112</v>
      </c>
      <c r="F12" s="3"/>
    </row>
    <row r="13" spans="1:6" ht="12.75">
      <c r="A13" s="1"/>
      <c r="B13" s="2" t="s">
        <v>98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>
        <v>1260</v>
      </c>
      <c r="D16" s="1"/>
      <c r="E16" s="2"/>
      <c r="F16" s="3"/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 t="s">
        <v>170</v>
      </c>
      <c r="C18" s="3"/>
      <c r="D18" s="1"/>
      <c r="E18" s="2"/>
      <c r="F18" s="3"/>
    </row>
    <row r="19" spans="1:6" ht="12.75">
      <c r="A19" s="1"/>
      <c r="B19" s="2" t="s">
        <v>119</v>
      </c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16" t="s">
        <v>178</v>
      </c>
      <c r="C21" s="4">
        <f>SUM(C5:C20)</f>
        <v>1260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16182.77</v>
      </c>
      <c r="D22" s="1"/>
      <c r="E22" s="2" t="s">
        <v>30</v>
      </c>
      <c r="F22" s="12">
        <f>SUM(F4:F21)</f>
        <v>15760</v>
      </c>
    </row>
    <row r="23" spans="1:6" ht="12.75">
      <c r="A23" s="1"/>
      <c r="B23" s="2" t="s">
        <v>31</v>
      </c>
      <c r="C23" s="13">
        <f>C22-F22</f>
        <v>422.77000000000044</v>
      </c>
      <c r="D23" s="1"/>
      <c r="E23" s="2"/>
      <c r="F23" s="3"/>
    </row>
    <row r="28" ht="23.25" customHeight="1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6"/>
  </sheetPr>
  <dimension ref="A1:F29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7" t="s">
        <v>181</v>
      </c>
      <c r="B1" s="27"/>
      <c r="C1" s="27"/>
      <c r="D1" s="27"/>
      <c r="E1" s="27"/>
      <c r="F1" s="27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422.77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270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156.5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/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163</v>
      </c>
      <c r="C9" s="3"/>
      <c r="D9" s="1">
        <v>5</v>
      </c>
      <c r="E9" s="2" t="s">
        <v>16</v>
      </c>
      <c r="F9" s="3">
        <v>80</v>
      </c>
    </row>
    <row r="10" spans="1:6" ht="12.75">
      <c r="A10" s="1"/>
      <c r="B10" s="2" t="s">
        <v>17</v>
      </c>
      <c r="C10" s="3"/>
      <c r="D10" s="1">
        <v>6</v>
      </c>
      <c r="E10" s="2" t="s">
        <v>122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>
        <v>469.5</v>
      </c>
    </row>
    <row r="12" spans="1:6" ht="12.75">
      <c r="A12" s="1"/>
      <c r="B12" s="2" t="s">
        <v>21</v>
      </c>
      <c r="C12" s="3">
        <v>1635</v>
      </c>
      <c r="D12" s="1">
        <v>8</v>
      </c>
      <c r="E12" s="2" t="s">
        <v>112</v>
      </c>
      <c r="F12" s="3"/>
    </row>
    <row r="13" spans="1:6" ht="12.75">
      <c r="A13" s="1"/>
      <c r="B13" s="2" t="s">
        <v>98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 t="s">
        <v>180</v>
      </c>
      <c r="F16" s="3">
        <v>109</v>
      </c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 t="s">
        <v>170</v>
      </c>
      <c r="C18" s="3"/>
      <c r="D18" s="1"/>
      <c r="E18" s="2"/>
      <c r="F18" s="3"/>
    </row>
    <row r="19" spans="1:6" ht="12.75">
      <c r="A19" s="1"/>
      <c r="B19" s="2" t="s">
        <v>119</v>
      </c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17" t="s">
        <v>179</v>
      </c>
      <c r="C21" s="4">
        <f>SUM(C5:C20)</f>
        <v>1635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2057.77</v>
      </c>
      <c r="D22" s="1"/>
      <c r="E22" s="2" t="s">
        <v>30</v>
      </c>
      <c r="F22" s="12">
        <f>SUM(F4:F21)</f>
        <v>1085</v>
      </c>
    </row>
    <row r="23" spans="1:6" ht="12.75">
      <c r="A23" s="1"/>
      <c r="B23" s="2" t="s">
        <v>31</v>
      </c>
      <c r="C23" s="13">
        <f>C22-F22</f>
        <v>972.77</v>
      </c>
      <c r="D23" s="1"/>
      <c r="E23" s="2"/>
      <c r="F23" s="3"/>
    </row>
    <row r="28" ht="23.25" customHeight="1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F29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7" t="s">
        <v>182</v>
      </c>
      <c r="B1" s="27"/>
      <c r="C1" s="27"/>
      <c r="D1" s="27"/>
      <c r="E1" s="27"/>
      <c r="F1" s="27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972.77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100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/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>
        <v>200</v>
      </c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163</v>
      </c>
      <c r="C9" s="3"/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122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>
        <v>1700</v>
      </c>
    </row>
    <row r="12" spans="1:6" ht="12.75">
      <c r="A12" s="1"/>
      <c r="B12" s="2" t="s">
        <v>21</v>
      </c>
      <c r="C12" s="3">
        <v>1570</v>
      </c>
      <c r="D12" s="1">
        <v>8</v>
      </c>
      <c r="E12" s="2" t="s">
        <v>112</v>
      </c>
      <c r="F12" s="3"/>
    </row>
    <row r="13" spans="1:6" ht="12.75">
      <c r="A13" s="1"/>
      <c r="B13" s="2" t="s">
        <v>98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>
        <v>515</v>
      </c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 t="s">
        <v>180</v>
      </c>
      <c r="F16" s="3">
        <v>130</v>
      </c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 t="s">
        <v>170</v>
      </c>
      <c r="C18" s="3">
        <v>590</v>
      </c>
      <c r="D18" s="1"/>
      <c r="E18" s="2"/>
      <c r="F18" s="3"/>
    </row>
    <row r="19" spans="1:6" ht="12.75">
      <c r="A19" s="1"/>
      <c r="B19" s="2" t="s">
        <v>119</v>
      </c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17" t="s">
        <v>183</v>
      </c>
      <c r="C21" s="4">
        <f>SUM(C5:C20)</f>
        <v>2675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3647.77</v>
      </c>
      <c r="D22" s="1"/>
      <c r="E22" s="2" t="s">
        <v>30</v>
      </c>
      <c r="F22" s="12">
        <f>SUM(F4:F21)</f>
        <v>2130</v>
      </c>
    </row>
    <row r="23" spans="1:6" ht="12.75">
      <c r="A23" s="1"/>
      <c r="B23" s="2" t="s">
        <v>31</v>
      </c>
      <c r="C23" s="13">
        <f>C22-F22</f>
        <v>1517.77</v>
      </c>
      <c r="D23" s="1"/>
      <c r="E23" s="2"/>
      <c r="F23" s="3"/>
    </row>
    <row r="28" ht="23.25" customHeight="1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B050"/>
  </sheetPr>
  <dimension ref="A1:F29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7" t="s">
        <v>185</v>
      </c>
      <c r="B1" s="27"/>
      <c r="C1" s="27"/>
      <c r="D1" s="27"/>
      <c r="E1" s="27"/>
      <c r="F1" s="27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1517.77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1302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/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>
        <v>278</v>
      </c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163</v>
      </c>
      <c r="C9" s="3"/>
      <c r="D9" s="1">
        <v>5</v>
      </c>
      <c r="E9" s="2" t="s">
        <v>16</v>
      </c>
      <c r="F9" s="3">
        <v>204</v>
      </c>
    </row>
    <row r="10" spans="1:6" ht="12.75">
      <c r="A10" s="1"/>
      <c r="B10" s="2" t="s">
        <v>17</v>
      </c>
      <c r="C10" s="3"/>
      <c r="D10" s="1">
        <v>6</v>
      </c>
      <c r="E10" s="2" t="s">
        <v>122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>
        <v>1700</v>
      </c>
    </row>
    <row r="12" spans="1:6" ht="12.75">
      <c r="A12" s="1"/>
      <c r="B12" s="2" t="s">
        <v>21</v>
      </c>
      <c r="C12" s="3">
        <v>2485</v>
      </c>
      <c r="D12" s="1">
        <v>8</v>
      </c>
      <c r="E12" s="2" t="s">
        <v>112</v>
      </c>
      <c r="F12" s="3"/>
    </row>
    <row r="13" spans="1:6" ht="12.75">
      <c r="A13" s="1"/>
      <c r="B13" s="2" t="s">
        <v>98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 t="s">
        <v>180</v>
      </c>
      <c r="F16" s="3"/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 t="s">
        <v>184</v>
      </c>
      <c r="C18" s="3">
        <v>750</v>
      </c>
      <c r="D18" s="1"/>
      <c r="E18" s="2"/>
      <c r="F18" s="3"/>
    </row>
    <row r="19" spans="1:6" ht="12.75">
      <c r="A19" s="1"/>
      <c r="B19" s="2"/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17" t="s">
        <v>186</v>
      </c>
      <c r="C21" s="4">
        <f>SUM(C5:C20)</f>
        <v>3235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4752.77</v>
      </c>
      <c r="D22" s="1"/>
      <c r="E22" s="2" t="s">
        <v>30</v>
      </c>
      <c r="F22" s="12">
        <f>SUM(F4:F21)</f>
        <v>3484</v>
      </c>
    </row>
    <row r="23" spans="1:6" ht="12.75">
      <c r="A23" s="1"/>
      <c r="B23" s="2" t="s">
        <v>31</v>
      </c>
      <c r="C23" s="13">
        <f>C22-F22</f>
        <v>1268.7700000000004</v>
      </c>
      <c r="D23" s="1"/>
      <c r="E23" s="2"/>
      <c r="F23" s="3"/>
    </row>
    <row r="28" ht="23.25" customHeight="1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29"/>
  <sheetViews>
    <sheetView zoomScalePageLayoutView="0" workbookViewId="0" topLeftCell="A4">
      <selection activeCell="C12" sqref="C12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7" t="s">
        <v>187</v>
      </c>
      <c r="B1" s="27"/>
      <c r="C1" s="27"/>
      <c r="D1" s="27"/>
      <c r="E1" s="27"/>
      <c r="F1" s="27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1268.77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/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98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/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131</v>
      </c>
      <c r="C9" s="3">
        <v>641.97</v>
      </c>
      <c r="D9" s="1">
        <v>5</v>
      </c>
      <c r="E9" s="2" t="s">
        <v>16</v>
      </c>
      <c r="F9" s="3">
        <v>138</v>
      </c>
    </row>
    <row r="10" spans="1:6" ht="12.75">
      <c r="A10" s="1"/>
      <c r="B10" s="2" t="s">
        <v>17</v>
      </c>
      <c r="C10" s="3"/>
      <c r="D10" s="1">
        <v>6</v>
      </c>
      <c r="E10" s="2" t="s">
        <v>122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>
        <v>1612</v>
      </c>
    </row>
    <row r="12" spans="1:6" ht="12.75">
      <c r="A12" s="1"/>
      <c r="B12" s="2" t="s">
        <v>21</v>
      </c>
      <c r="C12" s="3">
        <v>1520</v>
      </c>
      <c r="D12" s="1">
        <v>8</v>
      </c>
      <c r="E12" s="2" t="s">
        <v>112</v>
      </c>
      <c r="F12" s="3"/>
    </row>
    <row r="13" spans="1:6" ht="12.75">
      <c r="A13" s="1"/>
      <c r="B13" s="2" t="s">
        <v>98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 t="s">
        <v>180</v>
      </c>
      <c r="F16" s="3"/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 t="s">
        <v>155</v>
      </c>
      <c r="C18" s="3">
        <v>445</v>
      </c>
      <c r="D18" s="1"/>
      <c r="E18" s="2"/>
      <c r="F18" s="3"/>
    </row>
    <row r="19" spans="1:6" ht="12.75">
      <c r="A19" s="1"/>
      <c r="B19" s="2"/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17" t="s">
        <v>186</v>
      </c>
      <c r="C21" s="4">
        <f>SUM(C5:C20)</f>
        <v>2606.9700000000003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3875.7400000000002</v>
      </c>
      <c r="D22" s="1"/>
      <c r="E22" s="2" t="s">
        <v>30</v>
      </c>
      <c r="F22" s="12">
        <f>SUM(F4:F21)</f>
        <v>1848</v>
      </c>
    </row>
    <row r="23" spans="1:6" ht="12.75">
      <c r="A23" s="1"/>
      <c r="B23" s="2" t="s">
        <v>31</v>
      </c>
      <c r="C23" s="13">
        <f>C22-F22</f>
        <v>2027.7400000000002</v>
      </c>
      <c r="D23" s="1"/>
      <c r="E23" s="2"/>
      <c r="F23" s="3"/>
    </row>
    <row r="28" ht="23.25" customHeight="1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FF00"/>
  </sheetPr>
  <dimension ref="A1:F29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7" t="s">
        <v>188</v>
      </c>
      <c r="B1" s="27"/>
      <c r="C1" s="27"/>
      <c r="D1" s="27"/>
      <c r="E1" s="27"/>
      <c r="F1" s="27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2027.74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1235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116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>
        <v>150</v>
      </c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131</v>
      </c>
      <c r="C9" s="3"/>
      <c r="D9" s="1">
        <v>5</v>
      </c>
      <c r="E9" s="2" t="s">
        <v>16</v>
      </c>
      <c r="F9" s="3">
        <v>130</v>
      </c>
    </row>
    <row r="10" spans="1:6" ht="12.75">
      <c r="A10" s="1"/>
      <c r="B10" s="2" t="s">
        <v>17</v>
      </c>
      <c r="C10" s="3"/>
      <c r="D10" s="1">
        <v>6</v>
      </c>
      <c r="E10" s="2" t="s">
        <v>122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>
        <v>1686</v>
      </c>
    </row>
    <row r="12" spans="1:6" ht="12.75">
      <c r="A12" s="1"/>
      <c r="B12" s="2" t="s">
        <v>21</v>
      </c>
      <c r="C12" s="3">
        <v>3585</v>
      </c>
      <c r="D12" s="1">
        <v>8</v>
      </c>
      <c r="E12" s="2" t="s">
        <v>112</v>
      </c>
      <c r="F12" s="3"/>
    </row>
    <row r="13" spans="1:6" ht="12.75">
      <c r="A13" s="1"/>
      <c r="B13" s="2" t="s">
        <v>98</v>
      </c>
      <c r="C13" s="3">
        <v>750</v>
      </c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 t="s">
        <v>180</v>
      </c>
      <c r="F16" s="3"/>
    </row>
    <row r="17" spans="1:6" ht="12.75">
      <c r="A17" s="1"/>
      <c r="B17" s="2" t="s">
        <v>100</v>
      </c>
      <c r="C17" s="3">
        <v>1000</v>
      </c>
      <c r="D17" s="1"/>
      <c r="E17" s="2"/>
      <c r="F17" s="3"/>
    </row>
    <row r="18" spans="1:6" ht="12.75">
      <c r="A18" s="1"/>
      <c r="B18" s="2" t="s">
        <v>160</v>
      </c>
      <c r="C18" s="3">
        <v>650</v>
      </c>
      <c r="D18" s="1"/>
      <c r="E18" s="2"/>
      <c r="F18" s="3"/>
    </row>
    <row r="19" spans="1:6" ht="12.75">
      <c r="A19" s="1"/>
      <c r="B19" s="2"/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17" t="s">
        <v>189</v>
      </c>
      <c r="C21" s="4">
        <f>SUM(C5:C20)</f>
        <v>5985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8012.74</v>
      </c>
      <c r="D22" s="1"/>
      <c r="E22" s="2" t="s">
        <v>30</v>
      </c>
      <c r="F22" s="12">
        <f>SUM(F4:F21)</f>
        <v>3317</v>
      </c>
    </row>
    <row r="23" spans="1:6" ht="12.75">
      <c r="A23" s="1"/>
      <c r="B23" s="2" t="s">
        <v>31</v>
      </c>
      <c r="C23" s="13">
        <f>C22-F22</f>
        <v>4695.74</v>
      </c>
      <c r="D23" s="1"/>
      <c r="E23" s="2"/>
      <c r="F23" s="3"/>
    </row>
    <row r="28" ht="23.25" customHeight="1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5" t="s">
        <v>46</v>
      </c>
      <c r="B1" s="25"/>
      <c r="C1" s="25"/>
      <c r="D1" s="25"/>
      <c r="E1" s="25"/>
      <c r="F1" s="25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2" t="s">
        <v>1</v>
      </c>
      <c r="C3" s="2" t="s">
        <v>2</v>
      </c>
      <c r="D3" s="1" t="s">
        <v>0</v>
      </c>
      <c r="E3" s="2" t="s">
        <v>3</v>
      </c>
      <c r="F3" s="2" t="s">
        <v>2</v>
      </c>
    </row>
    <row r="4" spans="1:6" ht="12.75">
      <c r="A4" s="1"/>
      <c r="B4" s="2" t="s">
        <v>4</v>
      </c>
      <c r="C4" s="3">
        <v>4240.84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2787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116.75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12</v>
      </c>
      <c r="F7" s="3">
        <v>150</v>
      </c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>
        <v>255.45</v>
      </c>
    </row>
    <row r="9" spans="1:6" ht="12.75">
      <c r="A9" s="1"/>
      <c r="B9" s="2" t="s">
        <v>15</v>
      </c>
      <c r="C9" s="3"/>
      <c r="D9" s="1">
        <v>5</v>
      </c>
      <c r="E9" s="2" t="s">
        <v>16</v>
      </c>
      <c r="F9" s="3">
        <v>210</v>
      </c>
    </row>
    <row r="10" spans="1:6" ht="12.75">
      <c r="A10" s="1"/>
      <c r="B10" s="2" t="s">
        <v>17</v>
      </c>
      <c r="C10" s="3"/>
      <c r="D10" s="1">
        <v>6</v>
      </c>
      <c r="E10" s="2" t="s">
        <v>33</v>
      </c>
      <c r="F10" s="3">
        <v>360</v>
      </c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2210</v>
      </c>
      <c r="D12" s="1">
        <v>8</v>
      </c>
      <c r="E12" s="2" t="s">
        <v>22</v>
      </c>
      <c r="F12" s="3"/>
    </row>
    <row r="13" spans="1:6" ht="12.75">
      <c r="A13" s="1"/>
      <c r="B13" s="2" t="s">
        <v>23</v>
      </c>
      <c r="C13" s="3"/>
      <c r="D13" s="1">
        <v>9</v>
      </c>
      <c r="E13" s="2" t="s">
        <v>24</v>
      </c>
      <c r="F13" s="3">
        <v>1074.97</v>
      </c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>
        <v>288.17</v>
      </c>
      <c r="D15" s="1"/>
      <c r="E15" s="2" t="s">
        <v>5</v>
      </c>
      <c r="F15" s="3">
        <v>1000</v>
      </c>
    </row>
    <row r="16" spans="1:6" ht="12.75">
      <c r="A16" s="1"/>
      <c r="B16" s="2" t="s">
        <v>43</v>
      </c>
      <c r="C16" s="3">
        <v>500</v>
      </c>
      <c r="D16" s="1"/>
      <c r="E16" s="2"/>
      <c r="F16" s="3"/>
    </row>
    <row r="17" spans="1:6" ht="12.75">
      <c r="A17" s="1"/>
      <c r="B17" s="2" t="s">
        <v>45</v>
      </c>
      <c r="C17" s="3">
        <v>30</v>
      </c>
      <c r="D17" s="1"/>
      <c r="E17" s="2"/>
      <c r="F17" s="3"/>
    </row>
    <row r="18" spans="1:6" ht="12.75">
      <c r="A18" s="1"/>
      <c r="B18" s="2" t="s">
        <v>27</v>
      </c>
      <c r="C18" s="3"/>
      <c r="D18" s="1"/>
      <c r="E18" s="2"/>
      <c r="F18" s="3"/>
    </row>
    <row r="19" spans="1:6" ht="12.75">
      <c r="A19" s="1"/>
      <c r="B19" s="2" t="s">
        <v>28</v>
      </c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2" t="s">
        <v>47</v>
      </c>
      <c r="C21" s="3">
        <f>SUM(C6:C20)</f>
        <v>3028.17</v>
      </c>
      <c r="D21" s="1"/>
      <c r="E21" s="2"/>
      <c r="F21" s="3"/>
    </row>
    <row r="22" spans="1:6" ht="12.75">
      <c r="A22" s="1"/>
      <c r="B22" s="2" t="s">
        <v>29</v>
      </c>
      <c r="C22" s="4">
        <f>C21+C4+C5</f>
        <v>7269.01</v>
      </c>
      <c r="D22" s="1"/>
      <c r="E22" s="2" t="s">
        <v>30</v>
      </c>
      <c r="F22" s="4">
        <f>SUM(F4:F21)</f>
        <v>5954.17</v>
      </c>
    </row>
    <row r="23" spans="1:6" ht="12.75">
      <c r="A23" s="1"/>
      <c r="B23" s="2" t="s">
        <v>31</v>
      </c>
      <c r="C23" s="4">
        <f>C22-F22</f>
        <v>1314.8400000000001</v>
      </c>
      <c r="D23" s="1"/>
      <c r="E23" s="2"/>
      <c r="F23" s="3"/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29"/>
  <sheetViews>
    <sheetView zoomScalePageLayoutView="0" workbookViewId="0" topLeftCell="A1">
      <selection activeCell="J17" sqref="J17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7" t="s">
        <v>190</v>
      </c>
      <c r="B1" s="27"/>
      <c r="C1" s="27"/>
      <c r="D1" s="27"/>
      <c r="E1" s="27"/>
      <c r="F1" s="27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4695.74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/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35.5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>
        <v>224</v>
      </c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>
        <v>87</v>
      </c>
    </row>
    <row r="9" spans="1:6" ht="12.75">
      <c r="A9" s="1"/>
      <c r="B9" s="2" t="s">
        <v>131</v>
      </c>
      <c r="C9" s="3"/>
      <c r="D9" s="1">
        <v>5</v>
      </c>
      <c r="E9" s="2" t="s">
        <v>16</v>
      </c>
      <c r="F9" s="3">
        <v>135</v>
      </c>
    </row>
    <row r="10" spans="1:6" ht="12.75">
      <c r="A10" s="1"/>
      <c r="B10" s="2" t="s">
        <v>17</v>
      </c>
      <c r="C10" s="3"/>
      <c r="D10" s="1">
        <v>6</v>
      </c>
      <c r="E10" s="2" t="s">
        <v>122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>
        <v>2200</v>
      </c>
    </row>
    <row r="12" spans="1:6" ht="12.75">
      <c r="A12" s="1"/>
      <c r="B12" s="2" t="s">
        <v>21</v>
      </c>
      <c r="C12" s="3">
        <v>580</v>
      </c>
      <c r="D12" s="1">
        <v>8</v>
      </c>
      <c r="E12" s="2" t="s">
        <v>112</v>
      </c>
      <c r="F12" s="3"/>
    </row>
    <row r="13" spans="1:6" ht="12.75">
      <c r="A13" s="1"/>
      <c r="B13" s="2" t="s">
        <v>98</v>
      </c>
      <c r="C13" s="3"/>
      <c r="D13" s="1">
        <v>9</v>
      </c>
      <c r="E13" s="2" t="s">
        <v>24</v>
      </c>
      <c r="F13" s="3">
        <v>206</v>
      </c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 t="s">
        <v>180</v>
      </c>
      <c r="F16" s="3"/>
    </row>
    <row r="17" spans="1:6" ht="12.75">
      <c r="A17" s="1"/>
      <c r="B17" s="2" t="s">
        <v>100</v>
      </c>
      <c r="C17" s="3">
        <v>1432</v>
      </c>
      <c r="D17" s="1"/>
      <c r="E17" s="2"/>
      <c r="F17" s="3"/>
    </row>
    <row r="18" spans="1:6" ht="12.75">
      <c r="A18" s="1"/>
      <c r="B18" s="2" t="s">
        <v>170</v>
      </c>
      <c r="C18" s="3">
        <v>460</v>
      </c>
      <c r="D18" s="1"/>
      <c r="E18" s="2"/>
      <c r="F18" s="3"/>
    </row>
    <row r="19" spans="1:6" ht="12.75">
      <c r="A19" s="1"/>
      <c r="B19" s="2"/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17" t="s">
        <v>191</v>
      </c>
      <c r="C21" s="4">
        <f>SUM(C5:C20)</f>
        <v>2472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7167.74</v>
      </c>
      <c r="D22" s="1"/>
      <c r="E22" s="2" t="s">
        <v>30</v>
      </c>
      <c r="F22" s="12">
        <f>SUM(F4:F21)</f>
        <v>2887.5</v>
      </c>
    </row>
    <row r="23" spans="1:6" ht="12.75">
      <c r="A23" s="1"/>
      <c r="B23" s="2" t="s">
        <v>31</v>
      </c>
      <c r="C23" s="13">
        <f>C22-F22</f>
        <v>4280.24</v>
      </c>
      <c r="D23" s="1"/>
      <c r="E23" s="2"/>
      <c r="F23" s="3"/>
    </row>
    <row r="28" ht="23.25" customHeight="1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7030A0"/>
  </sheetPr>
  <dimension ref="A1:F29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7" t="s">
        <v>192</v>
      </c>
      <c r="B1" s="27"/>
      <c r="C1" s="27"/>
      <c r="D1" s="27"/>
      <c r="E1" s="27"/>
      <c r="F1" s="27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4280.24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1205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37.5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/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131</v>
      </c>
      <c r="C9" s="3"/>
      <c r="D9" s="1">
        <v>5</v>
      </c>
      <c r="E9" s="2" t="s">
        <v>16</v>
      </c>
      <c r="F9" s="3">
        <v>315</v>
      </c>
    </row>
    <row r="10" spans="1:6" ht="12.75">
      <c r="A10" s="1"/>
      <c r="B10" s="2" t="s">
        <v>17</v>
      </c>
      <c r="C10" s="3"/>
      <c r="D10" s="1">
        <v>6</v>
      </c>
      <c r="E10" s="2" t="s">
        <v>122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>
        <v>2200</v>
      </c>
    </row>
    <row r="12" spans="1:6" ht="12.75">
      <c r="A12" s="1"/>
      <c r="B12" s="2" t="s">
        <v>21</v>
      </c>
      <c r="C12" s="3">
        <v>1045</v>
      </c>
      <c r="D12" s="1">
        <v>8</v>
      </c>
      <c r="E12" s="2" t="s">
        <v>194</v>
      </c>
      <c r="F12" s="3">
        <v>300</v>
      </c>
    </row>
    <row r="13" spans="1:6" ht="12.75">
      <c r="A13" s="1"/>
      <c r="B13" s="2" t="s">
        <v>98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>
        <v>580</v>
      </c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 t="s">
        <v>180</v>
      </c>
      <c r="F16" s="3">
        <v>120</v>
      </c>
    </row>
    <row r="17" spans="1:6" ht="12.75">
      <c r="A17" s="1"/>
      <c r="B17" s="2" t="s">
        <v>100</v>
      </c>
      <c r="C17" s="3">
        <v>2000</v>
      </c>
      <c r="D17" s="1"/>
      <c r="E17" s="2"/>
      <c r="F17" s="3"/>
    </row>
    <row r="18" spans="1:6" ht="12.75">
      <c r="A18" s="1"/>
      <c r="B18" s="2" t="s">
        <v>140</v>
      </c>
      <c r="C18" s="3">
        <v>8885</v>
      </c>
      <c r="D18" s="1"/>
      <c r="E18" s="2"/>
      <c r="F18" s="3"/>
    </row>
    <row r="19" spans="1:6" ht="12.75">
      <c r="A19" s="1"/>
      <c r="B19" s="2"/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17" t="s">
        <v>193</v>
      </c>
      <c r="C21" s="4">
        <f>SUM(C5:C20)</f>
        <v>12510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16790.239999999998</v>
      </c>
      <c r="D22" s="1"/>
      <c r="E22" s="2" t="s">
        <v>30</v>
      </c>
      <c r="F22" s="12">
        <f>SUM(F4:F21)</f>
        <v>4177.5</v>
      </c>
    </row>
    <row r="23" spans="1:6" ht="12.75">
      <c r="A23" s="1"/>
      <c r="B23" s="2" t="s">
        <v>31</v>
      </c>
      <c r="C23" s="13">
        <f>C22-F22</f>
        <v>12612.739999999998</v>
      </c>
      <c r="D23" s="1"/>
      <c r="E23" s="2"/>
      <c r="F23" s="3"/>
    </row>
    <row r="28" ht="23.25" customHeight="1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00B050"/>
  </sheetPr>
  <dimension ref="A1:F29"/>
  <sheetViews>
    <sheetView zoomScalePageLayoutView="0" workbookViewId="0" topLeftCell="A1">
      <selection activeCell="J17" sqref="J17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7" t="s">
        <v>196</v>
      </c>
      <c r="B1" s="27"/>
      <c r="C1" s="27"/>
      <c r="D1" s="27"/>
      <c r="E1" s="27"/>
      <c r="F1" s="27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12612.74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/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33.75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/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131</v>
      </c>
      <c r="C9" s="3"/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195</v>
      </c>
      <c r="F10" s="3">
        <v>500</v>
      </c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>
        <v>2200</v>
      </c>
    </row>
    <row r="12" spans="1:6" ht="12.75">
      <c r="A12" s="1"/>
      <c r="B12" s="2" t="s">
        <v>21</v>
      </c>
      <c r="C12" s="3">
        <v>980</v>
      </c>
      <c r="D12" s="1">
        <v>8</v>
      </c>
      <c r="E12" s="2" t="s">
        <v>194</v>
      </c>
      <c r="F12" s="3">
        <v>250</v>
      </c>
    </row>
    <row r="13" spans="1:6" ht="12.75">
      <c r="A13" s="1"/>
      <c r="B13" s="2" t="s">
        <v>98</v>
      </c>
      <c r="C13" s="3">
        <v>910</v>
      </c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>
        <v>1100</v>
      </c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 t="s">
        <v>180</v>
      </c>
      <c r="F16" s="3"/>
    </row>
    <row r="17" spans="1:6" ht="12.75">
      <c r="A17" s="1"/>
      <c r="B17" s="2" t="s">
        <v>100</v>
      </c>
      <c r="C17" s="3">
        <v>1000</v>
      </c>
      <c r="D17" s="1"/>
      <c r="E17" s="2"/>
      <c r="F17" s="3"/>
    </row>
    <row r="18" spans="1:6" ht="12.75">
      <c r="A18" s="1"/>
      <c r="B18" s="2" t="s">
        <v>140</v>
      </c>
      <c r="C18" s="3"/>
      <c r="D18" s="1"/>
      <c r="E18" s="2"/>
      <c r="F18" s="3"/>
    </row>
    <row r="19" spans="1:6" ht="12.75">
      <c r="A19" s="1"/>
      <c r="B19" s="2"/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17" t="s">
        <v>197</v>
      </c>
      <c r="C21" s="4">
        <f>SUM(C5:C20)</f>
        <v>3990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16602.739999999998</v>
      </c>
      <c r="D22" s="1"/>
      <c r="E22" s="2" t="s">
        <v>30</v>
      </c>
      <c r="F22" s="12">
        <f>SUM(F4:F21)</f>
        <v>2983.75</v>
      </c>
    </row>
    <row r="23" spans="1:6" ht="12.75">
      <c r="A23" s="1"/>
      <c r="B23" s="2" t="s">
        <v>31</v>
      </c>
      <c r="C23" s="13">
        <f>C22-F22</f>
        <v>13618.989999999998</v>
      </c>
      <c r="D23" s="1"/>
      <c r="E23" s="2"/>
      <c r="F23" s="3"/>
    </row>
    <row r="28" ht="23.25" customHeight="1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F29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7" t="s">
        <v>198</v>
      </c>
      <c r="B1" s="27"/>
      <c r="C1" s="27"/>
      <c r="D1" s="27"/>
      <c r="E1" s="27"/>
      <c r="F1" s="27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13618.99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/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/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/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131</v>
      </c>
      <c r="C9" s="3"/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195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>
        <v>1245</v>
      </c>
    </row>
    <row r="12" spans="1:6" ht="12.75">
      <c r="A12" s="1"/>
      <c r="B12" s="2" t="s">
        <v>21</v>
      </c>
      <c r="C12" s="3"/>
      <c r="D12" s="1">
        <v>8</v>
      </c>
      <c r="E12" s="2" t="s">
        <v>194</v>
      </c>
      <c r="F12" s="3"/>
    </row>
    <row r="13" spans="1:6" ht="12.75">
      <c r="A13" s="1"/>
      <c r="B13" s="2" t="s">
        <v>98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 t="s">
        <v>180</v>
      </c>
      <c r="F16" s="3"/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 t="s">
        <v>140</v>
      </c>
      <c r="C18" s="3"/>
      <c r="D18" s="1"/>
      <c r="E18" s="2"/>
      <c r="F18" s="3"/>
    </row>
    <row r="19" spans="1:6" ht="12.75">
      <c r="A19" s="1"/>
      <c r="B19" s="2"/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17" t="s">
        <v>199</v>
      </c>
      <c r="C21" s="4">
        <f>SUM(C5:C20)</f>
        <v>0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13618.99</v>
      </c>
      <c r="D22" s="1"/>
      <c r="E22" s="2" t="s">
        <v>30</v>
      </c>
      <c r="F22" s="12">
        <f>SUM(F4:F21)</f>
        <v>1245</v>
      </c>
    </row>
    <row r="23" spans="1:6" ht="12.75">
      <c r="A23" s="1"/>
      <c r="B23" s="2" t="s">
        <v>31</v>
      </c>
      <c r="C23" s="13">
        <f>C22-F22</f>
        <v>12373.99</v>
      </c>
      <c r="D23" s="1"/>
      <c r="E23" s="2"/>
      <c r="F23" s="3"/>
    </row>
    <row r="28" ht="23.25" customHeight="1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92D050"/>
  </sheetPr>
  <dimension ref="A1:F29"/>
  <sheetViews>
    <sheetView zoomScalePageLayoutView="0" workbookViewId="0" topLeftCell="A1">
      <selection activeCell="K11" sqref="K11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7" t="s">
        <v>203</v>
      </c>
      <c r="B1" s="27"/>
      <c r="C1" s="27"/>
      <c r="D1" s="27"/>
      <c r="E1" s="27"/>
      <c r="F1" s="27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12373.99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10068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94.25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/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131</v>
      </c>
      <c r="C9" s="3"/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195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/>
      <c r="D12" s="1">
        <v>8</v>
      </c>
      <c r="E12" s="2" t="s">
        <v>194</v>
      </c>
      <c r="F12" s="3"/>
    </row>
    <row r="13" spans="1:6" ht="12.75">
      <c r="A13" s="1"/>
      <c r="B13" s="2" t="s">
        <v>98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 t="s">
        <v>180</v>
      </c>
      <c r="F16" s="3"/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 t="s">
        <v>140</v>
      </c>
      <c r="C18" s="3"/>
      <c r="D18" s="1"/>
      <c r="E18" s="2"/>
      <c r="F18" s="3"/>
    </row>
    <row r="19" spans="1:6" ht="12.75">
      <c r="A19" s="1"/>
      <c r="B19" s="2"/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17" t="s">
        <v>202</v>
      </c>
      <c r="C21" s="4">
        <f>SUM(C5:C20)</f>
        <v>0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12373.99</v>
      </c>
      <c r="D22" s="1"/>
      <c r="E22" s="2" t="s">
        <v>30</v>
      </c>
      <c r="F22" s="12">
        <f>SUM(F4:F21)</f>
        <v>10162.25</v>
      </c>
    </row>
    <row r="23" spans="1:6" ht="12.75">
      <c r="A23" s="1"/>
      <c r="B23" s="2" t="s">
        <v>31</v>
      </c>
      <c r="C23" s="13">
        <f>C22-F22</f>
        <v>2211.74</v>
      </c>
      <c r="D23" s="1"/>
      <c r="E23" s="2"/>
      <c r="F23" s="3"/>
    </row>
    <row r="28" ht="23.25" customHeight="1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F29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7" t="s">
        <v>201</v>
      </c>
      <c r="B1" s="27"/>
      <c r="C1" s="27"/>
      <c r="D1" s="27"/>
      <c r="E1" s="27"/>
      <c r="F1" s="27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2211.74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/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30.25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/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>
        <v>1400</v>
      </c>
    </row>
    <row r="9" spans="1:6" ht="12.75">
      <c r="A9" s="1"/>
      <c r="B9" s="2" t="s">
        <v>131</v>
      </c>
      <c r="C9" s="3"/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195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>
        <v>880</v>
      </c>
    </row>
    <row r="12" spans="1:6" ht="12.75">
      <c r="A12" s="1"/>
      <c r="B12" s="2" t="s">
        <v>21</v>
      </c>
      <c r="C12" s="3">
        <v>740</v>
      </c>
      <c r="D12" s="1">
        <v>8</v>
      </c>
      <c r="E12" s="2" t="s">
        <v>194</v>
      </c>
      <c r="F12" s="3"/>
    </row>
    <row r="13" spans="1:6" ht="12.75">
      <c r="A13" s="1"/>
      <c r="B13" s="2" t="s">
        <v>98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>
        <v>1400</v>
      </c>
      <c r="D16" s="1"/>
      <c r="E16" s="2" t="s">
        <v>180</v>
      </c>
      <c r="F16" s="3"/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 t="s">
        <v>140</v>
      </c>
      <c r="C18" s="3"/>
      <c r="D18" s="1"/>
      <c r="E18" s="2"/>
      <c r="F18" s="3"/>
    </row>
    <row r="19" spans="1:6" ht="12.75">
      <c r="A19" s="1"/>
      <c r="B19" s="2"/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17" t="s">
        <v>207</v>
      </c>
      <c r="C21" s="4">
        <f>SUM(C5:C20)</f>
        <v>2140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4351.74</v>
      </c>
      <c r="D22" s="1"/>
      <c r="E22" s="2" t="s">
        <v>30</v>
      </c>
      <c r="F22" s="12">
        <f>SUM(F4:F21)</f>
        <v>2310.25</v>
      </c>
    </row>
    <row r="23" spans="1:6" ht="12.75">
      <c r="A23" s="1"/>
      <c r="B23" s="2" t="s">
        <v>31</v>
      </c>
      <c r="C23" s="13">
        <f>C22-F22</f>
        <v>2041.4899999999998</v>
      </c>
      <c r="D23" s="1"/>
      <c r="E23" s="2"/>
      <c r="F23" s="3"/>
    </row>
    <row r="28" ht="23.25" customHeight="1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F29"/>
  <sheetViews>
    <sheetView zoomScalePageLayoutView="0" workbookViewId="0" topLeftCell="A1">
      <selection activeCell="J15" sqref="J15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7" t="s">
        <v>200</v>
      </c>
      <c r="B1" s="27"/>
      <c r="C1" s="27"/>
      <c r="D1" s="27"/>
      <c r="E1" s="27"/>
      <c r="F1" s="27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2041.49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/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32.5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>
        <v>230</v>
      </c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131</v>
      </c>
      <c r="C9" s="3"/>
      <c r="D9" s="1">
        <v>5</v>
      </c>
      <c r="E9" s="2" t="s">
        <v>16</v>
      </c>
      <c r="F9" s="3">
        <v>420</v>
      </c>
    </row>
    <row r="10" spans="1:6" ht="12.75">
      <c r="A10" s="1"/>
      <c r="B10" s="2" t="s">
        <v>17</v>
      </c>
      <c r="C10" s="3"/>
      <c r="D10" s="1">
        <v>6</v>
      </c>
      <c r="E10" s="2" t="s">
        <v>195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>
        <v>2200</v>
      </c>
    </row>
    <row r="12" spans="1:6" ht="12.75">
      <c r="A12" s="1"/>
      <c r="B12" s="2" t="s">
        <v>21</v>
      </c>
      <c r="C12" s="3">
        <v>1845</v>
      </c>
      <c r="D12" s="1">
        <v>8</v>
      </c>
      <c r="E12" s="2" t="s">
        <v>194</v>
      </c>
      <c r="F12" s="3"/>
    </row>
    <row r="13" spans="1:6" ht="12.75">
      <c r="A13" s="1"/>
      <c r="B13" s="2" t="s">
        <v>98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 t="s">
        <v>180</v>
      </c>
      <c r="F16" s="3"/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 t="s">
        <v>204</v>
      </c>
      <c r="C18" s="3">
        <v>600</v>
      </c>
      <c r="D18" s="1"/>
      <c r="E18" s="2"/>
      <c r="F18" s="3"/>
    </row>
    <row r="19" spans="1:6" ht="12.75">
      <c r="A19" s="1"/>
      <c r="B19" s="2" t="s">
        <v>205</v>
      </c>
      <c r="C19" s="3">
        <v>170</v>
      </c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17" t="s">
        <v>206</v>
      </c>
      <c r="C21" s="4">
        <f>SUM(C5:C20)</f>
        <v>2615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4656.49</v>
      </c>
      <c r="D22" s="1"/>
      <c r="E22" s="2" t="s">
        <v>30</v>
      </c>
      <c r="F22" s="12">
        <f>SUM(F4:F21)</f>
        <v>2882.5</v>
      </c>
    </row>
    <row r="23" spans="1:6" ht="12.75">
      <c r="A23" s="1"/>
      <c r="B23" s="2" t="s">
        <v>31</v>
      </c>
      <c r="C23" s="13">
        <f>C22-F22</f>
        <v>1773.9899999999998</v>
      </c>
      <c r="D23" s="1"/>
      <c r="E23" s="2"/>
      <c r="F23" s="3"/>
    </row>
    <row r="28" ht="23.25" customHeight="1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F29"/>
  <sheetViews>
    <sheetView zoomScalePageLayoutView="0" workbookViewId="0" topLeftCell="A1">
      <selection activeCell="K13" sqref="K13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7" t="s">
        <v>209</v>
      </c>
      <c r="B1" s="27"/>
      <c r="C1" s="27"/>
      <c r="D1" s="27"/>
      <c r="E1" s="27"/>
      <c r="F1" s="27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1773.99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1621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46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/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131</v>
      </c>
      <c r="C9" s="3"/>
      <c r="D9" s="1">
        <v>5</v>
      </c>
      <c r="E9" s="2" t="s">
        <v>16</v>
      </c>
      <c r="F9" s="3">
        <v>102</v>
      </c>
    </row>
    <row r="10" spans="1:6" ht="12.75">
      <c r="A10" s="1"/>
      <c r="B10" s="2" t="s">
        <v>17</v>
      </c>
      <c r="C10" s="3"/>
      <c r="D10" s="1">
        <v>6</v>
      </c>
      <c r="E10" s="2" t="s">
        <v>195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>
        <v>2200</v>
      </c>
    </row>
    <row r="12" spans="1:6" ht="12.75">
      <c r="A12" s="1"/>
      <c r="B12" s="2" t="s">
        <v>21</v>
      </c>
      <c r="C12" s="3">
        <v>2302</v>
      </c>
      <c r="D12" s="1">
        <v>8</v>
      </c>
      <c r="E12" s="2" t="s">
        <v>194</v>
      </c>
      <c r="F12" s="3"/>
    </row>
    <row r="13" spans="1:6" ht="12.75">
      <c r="A13" s="1"/>
      <c r="B13" s="2" t="s">
        <v>98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>
        <v>353</v>
      </c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 t="s">
        <v>180</v>
      </c>
      <c r="F16" s="3">
        <v>150</v>
      </c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 t="s">
        <v>208</v>
      </c>
      <c r="C18" s="3"/>
      <c r="D18" s="1"/>
      <c r="E18" s="2"/>
      <c r="F18" s="3"/>
    </row>
    <row r="19" spans="1:6" ht="12.75">
      <c r="A19" s="1"/>
      <c r="B19" s="2"/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17" t="s">
        <v>210</v>
      </c>
      <c r="C21" s="4">
        <f>SUM(C5:C20)</f>
        <v>2655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4428.99</v>
      </c>
      <c r="D22" s="1"/>
      <c r="E22" s="2" t="s">
        <v>30</v>
      </c>
      <c r="F22" s="12">
        <f>SUM(F4:F21)</f>
        <v>4119</v>
      </c>
    </row>
    <row r="23" spans="1:6" ht="12.75">
      <c r="A23" s="1"/>
      <c r="B23" s="2" t="s">
        <v>31</v>
      </c>
      <c r="C23" s="13">
        <f>C22-F22</f>
        <v>309.9899999999998</v>
      </c>
      <c r="D23" s="1"/>
      <c r="E23" s="2"/>
      <c r="F23" s="3"/>
    </row>
    <row r="28" ht="23.25" customHeight="1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FF00"/>
  </sheetPr>
  <dimension ref="A1:F37"/>
  <sheetViews>
    <sheetView zoomScalePageLayoutView="0" workbookViewId="0" topLeftCell="A1">
      <selection activeCell="J37" sqref="J37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7" t="s">
        <v>212</v>
      </c>
      <c r="B1" s="27"/>
      <c r="C1" s="27"/>
      <c r="D1" s="27"/>
      <c r="E1" s="27"/>
      <c r="F1" s="27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309.99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/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/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/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131</v>
      </c>
      <c r="C9" s="3"/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195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>
        <v>2200</v>
      </c>
    </row>
    <row r="12" spans="1:6" ht="12.75">
      <c r="A12" s="1"/>
      <c r="B12" s="2" t="s">
        <v>21</v>
      </c>
      <c r="C12" s="3">
        <v>2390</v>
      </c>
      <c r="D12" s="1">
        <v>8</v>
      </c>
      <c r="E12" s="2" t="s">
        <v>194</v>
      </c>
      <c r="F12" s="3"/>
    </row>
    <row r="13" spans="1:6" ht="12.75">
      <c r="A13" s="1"/>
      <c r="B13" s="2" t="s">
        <v>98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 t="s">
        <v>180</v>
      </c>
      <c r="F16" s="3"/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 t="s">
        <v>208</v>
      </c>
      <c r="C18" s="3">
        <v>750</v>
      </c>
      <c r="D18" s="1"/>
      <c r="E18" s="2"/>
      <c r="F18" s="3"/>
    </row>
    <row r="19" spans="1:6" ht="12.75">
      <c r="A19" s="1"/>
      <c r="B19" s="2"/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17" t="s">
        <v>211</v>
      </c>
      <c r="C21" s="4">
        <f>SUM(C5:C20)</f>
        <v>3140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3449.99</v>
      </c>
      <c r="D22" s="1"/>
      <c r="E22" s="2" t="s">
        <v>30</v>
      </c>
      <c r="F22" s="12">
        <f>SUM(F4:F21)</f>
        <v>2200</v>
      </c>
    </row>
    <row r="23" spans="1:6" ht="12.75">
      <c r="A23" s="1"/>
      <c r="B23" s="2" t="s">
        <v>31</v>
      </c>
      <c r="C23" s="13">
        <f>C22-F22</f>
        <v>1249.9899999999998</v>
      </c>
      <c r="D23" s="1"/>
      <c r="E23" s="2"/>
      <c r="F23" s="3"/>
    </row>
    <row r="28" ht="23.25" customHeight="1">
      <c r="E28" s="5" t="s">
        <v>145</v>
      </c>
    </row>
    <row r="29" ht="12.75">
      <c r="E29" s="15" t="s">
        <v>146</v>
      </c>
    </row>
    <row r="32" ht="15.75">
      <c r="E32" s="23" t="s">
        <v>214</v>
      </c>
    </row>
    <row r="33" ht="15.75">
      <c r="E33" s="18" t="s">
        <v>213</v>
      </c>
    </row>
    <row r="34" ht="15.75">
      <c r="E34" s="22" t="s">
        <v>218</v>
      </c>
    </row>
    <row r="35" ht="15.75">
      <c r="E35" s="21" t="s">
        <v>215</v>
      </c>
    </row>
    <row r="36" ht="15.75">
      <c r="E36" s="20" t="s">
        <v>216</v>
      </c>
    </row>
    <row r="37" ht="15.75">
      <c r="E37" s="19" t="s">
        <v>217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00B0F0"/>
  </sheetPr>
  <dimension ref="A1:F29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7" t="s">
        <v>219</v>
      </c>
      <c r="B1" s="27"/>
      <c r="C1" s="27"/>
      <c r="D1" s="27"/>
      <c r="E1" s="27"/>
      <c r="F1" s="27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1249.99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270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80.25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/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131</v>
      </c>
      <c r="C9" s="3"/>
      <c r="D9" s="1">
        <v>5</v>
      </c>
      <c r="E9" s="2" t="s">
        <v>16</v>
      </c>
      <c r="F9" s="3">
        <v>300</v>
      </c>
    </row>
    <row r="10" spans="1:6" ht="12.75">
      <c r="A10" s="1"/>
      <c r="B10" s="2" t="s">
        <v>17</v>
      </c>
      <c r="C10" s="3"/>
      <c r="D10" s="1">
        <v>6</v>
      </c>
      <c r="E10" s="2" t="s">
        <v>195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>
        <v>1600</v>
      </c>
    </row>
    <row r="12" spans="1:6" ht="12.75">
      <c r="A12" s="1"/>
      <c r="B12" s="2" t="s">
        <v>21</v>
      </c>
      <c r="C12" s="3">
        <v>2055</v>
      </c>
      <c r="D12" s="1">
        <v>8</v>
      </c>
      <c r="E12" s="2" t="s">
        <v>194</v>
      </c>
      <c r="F12" s="3"/>
    </row>
    <row r="13" spans="1:6" ht="12.75">
      <c r="A13" s="1"/>
      <c r="B13" s="2" t="s">
        <v>98</v>
      </c>
      <c r="C13" s="3">
        <v>580</v>
      </c>
      <c r="D13" s="1">
        <v>9</v>
      </c>
      <c r="E13" s="2" t="s">
        <v>24</v>
      </c>
      <c r="F13" s="3">
        <v>220</v>
      </c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>
        <v>550</v>
      </c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 t="s">
        <v>180</v>
      </c>
      <c r="F16" s="3">
        <v>110</v>
      </c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 t="s">
        <v>208</v>
      </c>
      <c r="C18" s="3"/>
      <c r="D18" s="1"/>
      <c r="E18" s="2"/>
      <c r="F18" s="3"/>
    </row>
    <row r="19" spans="1:6" ht="12.75">
      <c r="A19" s="1"/>
      <c r="B19" s="2"/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17" t="s">
        <v>220</v>
      </c>
      <c r="C21" s="4">
        <f>SUM(C5:C20)</f>
        <v>3185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4434.99</v>
      </c>
      <c r="D22" s="1"/>
      <c r="E22" s="2" t="s">
        <v>30</v>
      </c>
      <c r="F22" s="12">
        <f>SUM(F4:F21)</f>
        <v>2580.25</v>
      </c>
    </row>
    <row r="23" spans="1:6" ht="12.75">
      <c r="A23" s="1"/>
      <c r="B23" s="2" t="s">
        <v>31</v>
      </c>
      <c r="C23" s="13">
        <f>C22-F22</f>
        <v>1854.7399999999998</v>
      </c>
      <c r="D23" s="1"/>
      <c r="E23" s="2"/>
      <c r="F23" s="3"/>
    </row>
    <row r="28" ht="23.25" customHeight="1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5" t="s">
        <v>50</v>
      </c>
      <c r="B1" s="25"/>
      <c r="C1" s="25"/>
      <c r="D1" s="25"/>
      <c r="E1" s="25"/>
      <c r="F1" s="25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2" t="s">
        <v>1</v>
      </c>
      <c r="C3" s="2" t="s">
        <v>2</v>
      </c>
      <c r="D3" s="1" t="s">
        <v>0</v>
      </c>
      <c r="E3" s="2" t="s">
        <v>3</v>
      </c>
      <c r="F3" s="2" t="s">
        <v>2</v>
      </c>
    </row>
    <row r="4" spans="1:6" ht="12.75">
      <c r="A4" s="1"/>
      <c r="B4" s="2" t="s">
        <v>4</v>
      </c>
      <c r="C4" s="3">
        <v>1314.84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3195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/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12</v>
      </c>
      <c r="F7" s="3"/>
    </row>
    <row r="8" spans="1:6" ht="12.75">
      <c r="A8" s="1"/>
      <c r="B8" s="2" t="s">
        <v>13</v>
      </c>
      <c r="C8" s="3">
        <v>1000</v>
      </c>
      <c r="D8" s="1">
        <v>4</v>
      </c>
      <c r="E8" s="2" t="s">
        <v>14</v>
      </c>
      <c r="F8" s="3"/>
    </row>
    <row r="9" spans="1:6" ht="12.75">
      <c r="A9" s="1"/>
      <c r="B9" s="2" t="s">
        <v>15</v>
      </c>
      <c r="C9" s="3"/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33</v>
      </c>
      <c r="F10" s="3">
        <v>390</v>
      </c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3340</v>
      </c>
      <c r="D12" s="1">
        <v>8</v>
      </c>
      <c r="E12" s="2" t="s">
        <v>22</v>
      </c>
      <c r="F12" s="3"/>
    </row>
    <row r="13" spans="1:6" ht="12.75">
      <c r="A13" s="1"/>
      <c r="B13" s="2" t="s">
        <v>23</v>
      </c>
      <c r="C13" s="3"/>
      <c r="D13" s="1">
        <v>9</v>
      </c>
      <c r="E13" s="2" t="s">
        <v>24</v>
      </c>
      <c r="F13" s="3">
        <v>110</v>
      </c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43</v>
      </c>
      <c r="C16" s="3"/>
      <c r="D16" s="1"/>
      <c r="E16" s="2"/>
      <c r="F16" s="3"/>
    </row>
    <row r="17" spans="1:6" ht="12.75">
      <c r="A17" s="1"/>
      <c r="B17" s="2" t="s">
        <v>45</v>
      </c>
      <c r="C17" s="3"/>
      <c r="D17" s="1"/>
      <c r="E17" s="2"/>
      <c r="F17" s="3"/>
    </row>
    <row r="18" spans="1:6" ht="12.75">
      <c r="A18" s="1"/>
      <c r="B18" s="2" t="s">
        <v>27</v>
      </c>
      <c r="C18" s="3"/>
      <c r="D18" s="1"/>
      <c r="E18" s="2"/>
      <c r="F18" s="3"/>
    </row>
    <row r="19" spans="1:6" ht="12.75">
      <c r="A19" s="1"/>
      <c r="B19" s="2" t="s">
        <v>28</v>
      </c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2" t="s">
        <v>51</v>
      </c>
      <c r="C21" s="3">
        <f>SUM(C6:C20)</f>
        <v>4340</v>
      </c>
      <c r="D21" s="1"/>
      <c r="E21" s="2"/>
      <c r="F21" s="3"/>
    </row>
    <row r="22" spans="1:6" ht="12.75">
      <c r="A22" s="1"/>
      <c r="B22" s="2" t="s">
        <v>29</v>
      </c>
      <c r="C22" s="4">
        <f>C21+C4+C5</f>
        <v>5654.84</v>
      </c>
      <c r="D22" s="1"/>
      <c r="E22" s="2" t="s">
        <v>30</v>
      </c>
      <c r="F22" s="4">
        <f>SUM(F4:F21)</f>
        <v>3695</v>
      </c>
    </row>
    <row r="23" spans="1:6" ht="12.75">
      <c r="A23" s="1"/>
      <c r="B23" s="2" t="s">
        <v>31</v>
      </c>
      <c r="C23" s="4">
        <f>C22-F22</f>
        <v>1959.8400000000001</v>
      </c>
      <c r="D23" s="1"/>
      <c r="E23" s="2"/>
      <c r="F23" s="3"/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29"/>
  <sheetViews>
    <sheetView zoomScalePageLayoutView="0" workbookViewId="0" topLeftCell="A1">
      <selection activeCell="J15" sqref="J15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7" t="s">
        <v>224</v>
      </c>
      <c r="B1" s="27"/>
      <c r="C1" s="27"/>
      <c r="D1" s="27"/>
      <c r="E1" s="27"/>
      <c r="F1" s="27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12">
        <v>1854.74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445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44.25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>
        <v>745</v>
      </c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131</v>
      </c>
      <c r="C9" s="3"/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195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>
        <v>1840</v>
      </c>
    </row>
    <row r="12" spans="1:6" ht="12.75">
      <c r="A12" s="1"/>
      <c r="B12" s="2" t="s">
        <v>21</v>
      </c>
      <c r="C12" s="3">
        <v>1680</v>
      </c>
      <c r="D12" s="1">
        <v>8</v>
      </c>
      <c r="E12" s="2" t="s">
        <v>194</v>
      </c>
      <c r="F12" s="3"/>
    </row>
    <row r="13" spans="1:6" ht="12.75">
      <c r="A13" s="1"/>
      <c r="B13" s="2" t="s">
        <v>98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221</v>
      </c>
      <c r="C14" s="3">
        <v>670</v>
      </c>
      <c r="D14" s="1">
        <v>10</v>
      </c>
      <c r="E14" s="2" t="s">
        <v>222</v>
      </c>
      <c r="F14" s="3">
        <v>180</v>
      </c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 t="s">
        <v>180</v>
      </c>
      <c r="F16" s="3"/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 t="s">
        <v>208</v>
      </c>
      <c r="C18" s="3"/>
      <c r="D18" s="1"/>
      <c r="E18" s="2"/>
      <c r="F18" s="3"/>
    </row>
    <row r="19" spans="1:6" ht="12.75">
      <c r="A19" s="1"/>
      <c r="B19" s="2"/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17" t="s">
        <v>223</v>
      </c>
      <c r="C21" s="4">
        <f>SUM(C5:C20)</f>
        <v>2350</v>
      </c>
      <c r="D21" s="1"/>
      <c r="E21" s="2"/>
      <c r="F21" s="3"/>
    </row>
    <row r="22" spans="1:6" ht="12.75">
      <c r="A22" s="1"/>
      <c r="B22" s="2" t="s">
        <v>29</v>
      </c>
      <c r="C22" s="12">
        <f>C21+C4+C5</f>
        <v>4204.74</v>
      </c>
      <c r="D22" s="1"/>
      <c r="E22" s="2" t="s">
        <v>30</v>
      </c>
      <c r="F22" s="12">
        <f>SUM(F4:F21)</f>
        <v>3254.25</v>
      </c>
    </row>
    <row r="23" spans="1:6" ht="12.75">
      <c r="A23" s="1"/>
      <c r="B23" s="2" t="s">
        <v>31</v>
      </c>
      <c r="C23" s="13">
        <f>C22-F22</f>
        <v>950.4899999999998</v>
      </c>
      <c r="D23" s="1"/>
      <c r="E23" s="2"/>
      <c r="F23" s="3"/>
    </row>
    <row r="28" ht="23.25" customHeight="1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9"/>
  <sheetViews>
    <sheetView zoomScalePageLayoutView="0" workbookViewId="0" topLeftCell="A4">
      <selection activeCell="F22" sqref="F22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7" t="s">
        <v>225</v>
      </c>
      <c r="B1" s="27"/>
      <c r="C1" s="27"/>
      <c r="D1" s="27"/>
      <c r="E1" s="27"/>
      <c r="F1" s="27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24">
        <v>950.49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298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39.5</v>
      </c>
    </row>
    <row r="7" spans="1:6" ht="12.75">
      <c r="A7" s="1" t="s">
        <v>10</v>
      </c>
      <c r="B7" s="2" t="s">
        <v>11</v>
      </c>
      <c r="C7" s="3">
        <v>1820</v>
      </c>
      <c r="D7" s="1">
        <v>3</v>
      </c>
      <c r="E7" s="2" t="s">
        <v>96</v>
      </c>
      <c r="F7" s="3"/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131</v>
      </c>
      <c r="C9" s="3"/>
      <c r="D9" s="1">
        <v>5</v>
      </c>
      <c r="E9" s="2" t="s">
        <v>16</v>
      </c>
      <c r="F9" s="3">
        <v>322</v>
      </c>
    </row>
    <row r="10" spans="1:6" ht="12.75">
      <c r="A10" s="1"/>
      <c r="B10" s="2" t="s">
        <v>17</v>
      </c>
      <c r="C10" s="3"/>
      <c r="D10" s="1">
        <v>6</v>
      </c>
      <c r="E10" s="2" t="s">
        <v>195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>
        <v>2400</v>
      </c>
    </row>
    <row r="12" spans="1:6" ht="12.75">
      <c r="A12" s="1"/>
      <c r="B12" s="2" t="s">
        <v>21</v>
      </c>
      <c r="C12" s="3">
        <v>635</v>
      </c>
      <c r="D12" s="1">
        <v>8</v>
      </c>
      <c r="E12" s="2" t="s">
        <v>194</v>
      </c>
      <c r="F12" s="3"/>
    </row>
    <row r="13" spans="1:6" ht="12.75">
      <c r="A13" s="1"/>
      <c r="B13" s="2" t="s">
        <v>98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221</v>
      </c>
      <c r="C14" s="3"/>
      <c r="D14" s="1">
        <v>10</v>
      </c>
      <c r="E14" s="2" t="s">
        <v>222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 t="s">
        <v>180</v>
      </c>
      <c r="F16" s="3"/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 t="s">
        <v>208</v>
      </c>
      <c r="C18" s="3"/>
      <c r="D18" s="1"/>
      <c r="E18" s="2"/>
      <c r="F18" s="3"/>
    </row>
    <row r="19" spans="1:6" ht="12.75">
      <c r="A19" s="1"/>
      <c r="B19" s="2"/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17" t="s">
        <v>223</v>
      </c>
      <c r="C21" s="4">
        <f>SUM(C5:C20)</f>
        <v>2455</v>
      </c>
      <c r="D21" s="1"/>
      <c r="E21" s="2"/>
      <c r="F21" s="3"/>
    </row>
    <row r="22" spans="1:6" ht="12.75">
      <c r="A22" s="1"/>
      <c r="B22" s="2" t="s">
        <v>29</v>
      </c>
      <c r="C22" s="24">
        <f>C21+C4+C5</f>
        <v>3405.49</v>
      </c>
      <c r="D22" s="1"/>
      <c r="E22" s="2" t="s">
        <v>30</v>
      </c>
      <c r="F22" s="24">
        <f>SUM(F4:F21)</f>
        <v>3059.5</v>
      </c>
    </row>
    <row r="23" spans="1:6" ht="12.75">
      <c r="A23" s="1"/>
      <c r="B23" s="2" t="s">
        <v>31</v>
      </c>
      <c r="C23" s="13">
        <f>C22-F22</f>
        <v>345.9899999999998</v>
      </c>
      <c r="D23" s="1"/>
      <c r="E23" s="2"/>
      <c r="F23" s="3"/>
    </row>
    <row r="28" ht="23.25" customHeight="1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FF00"/>
  </sheetPr>
  <dimension ref="A1:F29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7" t="s">
        <v>227</v>
      </c>
      <c r="B1" s="27"/>
      <c r="C1" s="27"/>
      <c r="D1" s="27"/>
      <c r="E1" s="27"/>
      <c r="F1" s="27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4">
        <v>345.99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/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28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/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131</v>
      </c>
      <c r="C9" s="3"/>
      <c r="D9" s="1">
        <v>5</v>
      </c>
      <c r="E9" s="2" t="s">
        <v>16</v>
      </c>
      <c r="F9" s="3">
        <v>260</v>
      </c>
    </row>
    <row r="10" spans="1:6" ht="12.75">
      <c r="A10" s="1"/>
      <c r="B10" s="2" t="s">
        <v>17</v>
      </c>
      <c r="C10" s="3"/>
      <c r="D10" s="1">
        <v>6</v>
      </c>
      <c r="E10" s="2" t="s">
        <v>195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>
        <v>2400</v>
      </c>
    </row>
    <row r="12" spans="1:6" ht="12.75">
      <c r="A12" s="1"/>
      <c r="B12" s="2" t="s">
        <v>21</v>
      </c>
      <c r="C12" s="3">
        <v>757</v>
      </c>
      <c r="D12" s="1">
        <v>8</v>
      </c>
      <c r="E12" s="2" t="s">
        <v>194</v>
      </c>
      <c r="F12" s="3"/>
    </row>
    <row r="13" spans="1:6" ht="12.75">
      <c r="A13" s="1"/>
      <c r="B13" s="2" t="s">
        <v>98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221</v>
      </c>
      <c r="C14" s="3"/>
      <c r="D14" s="1">
        <v>10</v>
      </c>
      <c r="E14" s="2" t="s">
        <v>222</v>
      </c>
      <c r="F14" s="3"/>
    </row>
    <row r="15" spans="1:6" ht="12.75">
      <c r="A15" s="1"/>
      <c r="B15" s="2" t="s">
        <v>44</v>
      </c>
      <c r="C15" s="3">
        <v>900</v>
      </c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 t="s">
        <v>180</v>
      </c>
      <c r="F16" s="3"/>
    </row>
    <row r="17" spans="1:6" ht="12.75">
      <c r="A17" s="1"/>
      <c r="B17" s="2" t="s">
        <v>100</v>
      </c>
      <c r="C17" s="3">
        <v>2000</v>
      </c>
      <c r="D17" s="1"/>
      <c r="E17" s="2"/>
      <c r="F17" s="3"/>
    </row>
    <row r="18" spans="1:6" ht="12.75">
      <c r="A18" s="1"/>
      <c r="B18" s="2" t="s">
        <v>140</v>
      </c>
      <c r="C18" s="3">
        <v>11420</v>
      </c>
      <c r="D18" s="1"/>
      <c r="E18" s="2"/>
      <c r="F18" s="3"/>
    </row>
    <row r="19" spans="1:6" ht="12.75">
      <c r="A19" s="1"/>
      <c r="B19" s="2"/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17" t="s">
        <v>226</v>
      </c>
      <c r="C21" s="4">
        <f>SUM(C5:C20)</f>
        <v>15077</v>
      </c>
      <c r="D21" s="1"/>
      <c r="E21" s="2"/>
      <c r="F21" s="3"/>
    </row>
    <row r="22" spans="1:6" ht="12.75">
      <c r="A22" s="1"/>
      <c r="B22" s="2" t="s">
        <v>29</v>
      </c>
      <c r="C22" s="4">
        <f>C21+C4+C5</f>
        <v>15422.99</v>
      </c>
      <c r="D22" s="1"/>
      <c r="E22" s="2" t="s">
        <v>30</v>
      </c>
      <c r="F22" s="4">
        <f>SUM(F4:F21)</f>
        <v>2688</v>
      </c>
    </row>
    <row r="23" spans="1:6" ht="12.75">
      <c r="A23" s="1"/>
      <c r="B23" s="2" t="s">
        <v>31</v>
      </c>
      <c r="C23" s="4">
        <f>C22-F22</f>
        <v>12734.99</v>
      </c>
      <c r="D23" s="1"/>
      <c r="E23" s="2"/>
      <c r="F23" s="3"/>
    </row>
    <row r="28" ht="23.25" customHeight="1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8"/>
  </sheetPr>
  <dimension ref="A1:F29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7" t="s">
        <v>229</v>
      </c>
      <c r="B1" s="27"/>
      <c r="C1" s="27"/>
      <c r="D1" s="27"/>
      <c r="E1" s="27"/>
      <c r="F1" s="27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4">
        <v>12734.99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1500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32.75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>
        <v>125</v>
      </c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131</v>
      </c>
      <c r="C9" s="3"/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195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>
        <v>2400</v>
      </c>
    </row>
    <row r="12" spans="1:6" ht="12.75">
      <c r="A12" s="1"/>
      <c r="B12" s="2" t="s">
        <v>21</v>
      </c>
      <c r="C12" s="3">
        <v>350</v>
      </c>
      <c r="D12" s="1">
        <v>8</v>
      </c>
      <c r="E12" s="2" t="s">
        <v>194</v>
      </c>
      <c r="F12" s="3"/>
    </row>
    <row r="13" spans="1:6" ht="12.75">
      <c r="A13" s="1"/>
      <c r="B13" s="2" t="s">
        <v>98</v>
      </c>
      <c r="C13" s="3">
        <v>540</v>
      </c>
      <c r="D13" s="1">
        <v>9</v>
      </c>
      <c r="E13" s="2" t="s">
        <v>24</v>
      </c>
      <c r="F13" s="3"/>
    </row>
    <row r="14" spans="1:6" ht="12.75">
      <c r="A14" s="1"/>
      <c r="B14" s="2" t="s">
        <v>221</v>
      </c>
      <c r="C14" s="3"/>
      <c r="D14" s="1">
        <v>10</v>
      </c>
      <c r="E14" s="2" t="s">
        <v>222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 t="s">
        <v>180</v>
      </c>
      <c r="F16" s="3"/>
    </row>
    <row r="17" spans="1:6" ht="12.75">
      <c r="A17" s="1"/>
      <c r="B17" s="2" t="s">
        <v>100</v>
      </c>
      <c r="C17" s="3">
        <v>2000</v>
      </c>
      <c r="D17" s="1"/>
      <c r="E17" s="2"/>
      <c r="F17" s="3"/>
    </row>
    <row r="18" spans="1:6" ht="12.75">
      <c r="A18" s="1"/>
      <c r="B18" s="2" t="s">
        <v>140</v>
      </c>
      <c r="C18" s="3"/>
      <c r="D18" s="1"/>
      <c r="E18" s="2"/>
      <c r="F18" s="3"/>
    </row>
    <row r="19" spans="1:6" ht="12.75">
      <c r="A19" s="1"/>
      <c r="B19" s="2"/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17" t="s">
        <v>230</v>
      </c>
      <c r="C21" s="4">
        <f>SUM(C5:C20)</f>
        <v>2890</v>
      </c>
      <c r="D21" s="1"/>
      <c r="E21" s="2"/>
      <c r="F21" s="3"/>
    </row>
    <row r="22" spans="1:6" ht="12.75">
      <c r="A22" s="1"/>
      <c r="B22" s="2" t="s">
        <v>29</v>
      </c>
      <c r="C22" s="4">
        <f>C21+C4+C5</f>
        <v>15624.99</v>
      </c>
      <c r="D22" s="1"/>
      <c r="E22" s="2" t="s">
        <v>30</v>
      </c>
      <c r="F22" s="4">
        <f>SUM(F4:F21)</f>
        <v>4057.75</v>
      </c>
    </row>
    <row r="23" spans="1:6" ht="12.75">
      <c r="A23" s="1"/>
      <c r="B23" s="2" t="s">
        <v>31</v>
      </c>
      <c r="C23" s="4">
        <f>C22-F22</f>
        <v>11567.24</v>
      </c>
      <c r="D23" s="1"/>
      <c r="E23" s="2"/>
      <c r="F23" s="3"/>
    </row>
    <row r="28" ht="23.25" customHeight="1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00B050"/>
  </sheetPr>
  <dimension ref="A1:F29"/>
  <sheetViews>
    <sheetView zoomScalePageLayoutView="0" workbookViewId="0" topLeftCell="A1">
      <selection activeCell="J17" sqref="J17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7" t="s">
        <v>231</v>
      </c>
      <c r="B1" s="27"/>
      <c r="C1" s="27"/>
      <c r="D1" s="27"/>
      <c r="E1" s="27"/>
      <c r="F1" s="27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4">
        <v>11567.24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/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/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/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131</v>
      </c>
      <c r="C9" s="3"/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195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>
        <v>720</v>
      </c>
    </row>
    <row r="12" spans="1:6" ht="12.75">
      <c r="A12" s="1"/>
      <c r="B12" s="2" t="s">
        <v>21</v>
      </c>
      <c r="C12" s="3">
        <v>400</v>
      </c>
      <c r="D12" s="1">
        <v>8</v>
      </c>
      <c r="E12" s="2" t="s">
        <v>194</v>
      </c>
      <c r="F12" s="3"/>
    </row>
    <row r="13" spans="1:6" ht="12.75">
      <c r="A13" s="1"/>
      <c r="B13" s="2" t="s">
        <v>98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221</v>
      </c>
      <c r="C14" s="3"/>
      <c r="D14" s="1">
        <v>10</v>
      </c>
      <c r="E14" s="2" t="s">
        <v>222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 t="s">
        <v>180</v>
      </c>
      <c r="F16" s="3"/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 t="s">
        <v>140</v>
      </c>
      <c r="C18" s="3"/>
      <c r="D18" s="1"/>
      <c r="E18" s="2"/>
      <c r="F18" s="3"/>
    </row>
    <row r="19" spans="1:6" ht="12.75">
      <c r="A19" s="1"/>
      <c r="B19" s="2" t="s">
        <v>228</v>
      </c>
      <c r="C19" s="3">
        <v>500</v>
      </c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17" t="s">
        <v>232</v>
      </c>
      <c r="C21" s="4">
        <f>SUM(C5:C20)</f>
        <v>900</v>
      </c>
      <c r="D21" s="1"/>
      <c r="E21" s="2"/>
      <c r="F21" s="3"/>
    </row>
    <row r="22" spans="1:6" ht="12.75">
      <c r="A22" s="1"/>
      <c r="B22" s="2" t="s">
        <v>29</v>
      </c>
      <c r="C22" s="4">
        <f>C21+C4+C5</f>
        <v>12467.24</v>
      </c>
      <c r="D22" s="1"/>
      <c r="E22" s="2" t="s">
        <v>30</v>
      </c>
      <c r="F22" s="4">
        <f>SUM(F4:F21)</f>
        <v>720</v>
      </c>
    </row>
    <row r="23" spans="1:6" ht="12.75">
      <c r="A23" s="1"/>
      <c r="B23" s="2" t="s">
        <v>31</v>
      </c>
      <c r="C23" s="4">
        <f>C22-F22</f>
        <v>11747.24</v>
      </c>
      <c r="D23" s="1"/>
      <c r="E23" s="2"/>
      <c r="F23" s="3"/>
    </row>
    <row r="28" ht="23.25" customHeight="1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00B050"/>
  </sheetPr>
  <dimension ref="A1:F29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7" t="s">
        <v>233</v>
      </c>
      <c r="B1" s="27"/>
      <c r="C1" s="27"/>
      <c r="D1" s="27"/>
      <c r="E1" s="27"/>
      <c r="F1" s="27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4">
        <v>11747.24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1440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63.5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/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131</v>
      </c>
      <c r="C9" s="3"/>
      <c r="D9" s="1">
        <v>5</v>
      </c>
      <c r="E9" s="2" t="s">
        <v>16</v>
      </c>
      <c r="F9" s="3"/>
    </row>
    <row r="10" spans="1:6" ht="12.75">
      <c r="A10" s="1"/>
      <c r="B10" s="2" t="s">
        <v>17</v>
      </c>
      <c r="C10" s="3"/>
      <c r="D10" s="1">
        <v>6</v>
      </c>
      <c r="E10" s="2" t="s">
        <v>195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/>
      <c r="D12" s="1">
        <v>8</v>
      </c>
      <c r="E12" s="2" t="s">
        <v>194</v>
      </c>
      <c r="F12" s="3"/>
    </row>
    <row r="13" spans="1:6" ht="12.75">
      <c r="A13" s="1"/>
      <c r="B13" s="2" t="s">
        <v>98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221</v>
      </c>
      <c r="C14" s="3"/>
      <c r="D14" s="1">
        <v>10</v>
      </c>
      <c r="E14" s="2" t="s">
        <v>222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 t="s">
        <v>180</v>
      </c>
      <c r="F16" s="3"/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 t="s">
        <v>140</v>
      </c>
      <c r="C18" s="3"/>
      <c r="D18" s="1"/>
      <c r="E18" s="2"/>
      <c r="F18" s="3"/>
    </row>
    <row r="19" spans="1:6" ht="12.75">
      <c r="A19" s="1"/>
      <c r="B19" s="2" t="s">
        <v>228</v>
      </c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17" t="s">
        <v>234</v>
      </c>
      <c r="C21" s="4">
        <f>SUM(C5:C20)</f>
        <v>0</v>
      </c>
      <c r="D21" s="1"/>
      <c r="E21" s="2"/>
      <c r="F21" s="3"/>
    </row>
    <row r="22" spans="1:6" ht="12.75">
      <c r="A22" s="1"/>
      <c r="B22" s="2" t="s">
        <v>29</v>
      </c>
      <c r="C22" s="4">
        <f>C21+C4+C5</f>
        <v>11747.24</v>
      </c>
      <c r="D22" s="1"/>
      <c r="E22" s="2" t="s">
        <v>30</v>
      </c>
      <c r="F22" s="4">
        <f>SUM(F4:F21)</f>
        <v>1503.5</v>
      </c>
    </row>
    <row r="23" spans="1:6" ht="12.75">
      <c r="A23" s="1"/>
      <c r="B23" s="2" t="s">
        <v>31</v>
      </c>
      <c r="C23" s="4">
        <f>C22-F22</f>
        <v>10243.74</v>
      </c>
      <c r="D23" s="1"/>
      <c r="E23" s="2"/>
      <c r="F23" s="3"/>
    </row>
    <row r="28" ht="23.25" customHeight="1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00B050"/>
  </sheetPr>
  <dimension ref="A1:F29"/>
  <sheetViews>
    <sheetView zoomScalePageLayoutView="0" workbookViewId="0" topLeftCell="A1">
      <selection activeCell="J20" sqref="J20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7" t="s">
        <v>235</v>
      </c>
      <c r="B1" s="27"/>
      <c r="C1" s="27"/>
      <c r="D1" s="27"/>
      <c r="E1" s="27"/>
      <c r="F1" s="27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4">
        <v>10243.74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1350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/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/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131</v>
      </c>
      <c r="C9" s="3"/>
      <c r="D9" s="1">
        <v>5</v>
      </c>
      <c r="E9" s="2" t="s">
        <v>16</v>
      </c>
      <c r="F9" s="3">
        <v>140</v>
      </c>
    </row>
    <row r="10" spans="1:6" ht="12.75">
      <c r="A10" s="1"/>
      <c r="B10" s="2" t="s">
        <v>17</v>
      </c>
      <c r="C10" s="3"/>
      <c r="D10" s="1">
        <v>6</v>
      </c>
      <c r="E10" s="2" t="s">
        <v>195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/>
      <c r="D12" s="1">
        <v>8</v>
      </c>
      <c r="E12" s="2" t="s">
        <v>194</v>
      </c>
      <c r="F12" s="3"/>
    </row>
    <row r="13" spans="1:6" ht="12.75">
      <c r="A13" s="1"/>
      <c r="B13" s="2" t="s">
        <v>98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221</v>
      </c>
      <c r="C14" s="3"/>
      <c r="D14" s="1">
        <v>10</v>
      </c>
      <c r="E14" s="2" t="s">
        <v>222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 t="s">
        <v>180</v>
      </c>
      <c r="F16" s="3"/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 t="s">
        <v>140</v>
      </c>
      <c r="C18" s="3"/>
      <c r="D18" s="1"/>
      <c r="E18" s="2"/>
      <c r="F18" s="3"/>
    </row>
    <row r="19" spans="1:6" ht="12.75">
      <c r="A19" s="1"/>
      <c r="B19" s="2" t="s">
        <v>228</v>
      </c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17" t="s">
        <v>236</v>
      </c>
      <c r="C21" s="4">
        <f>SUM(C5:C20)</f>
        <v>0</v>
      </c>
      <c r="D21" s="1"/>
      <c r="E21" s="2"/>
      <c r="F21" s="3"/>
    </row>
    <row r="22" spans="1:6" ht="12.75">
      <c r="A22" s="1"/>
      <c r="B22" s="2" t="s">
        <v>29</v>
      </c>
      <c r="C22" s="4">
        <f>C21+C4+C5</f>
        <v>10243.74</v>
      </c>
      <c r="D22" s="1"/>
      <c r="E22" s="2" t="s">
        <v>30</v>
      </c>
      <c r="F22" s="4">
        <f>SUM(F4:F21)</f>
        <v>1490</v>
      </c>
    </row>
    <row r="23" spans="1:6" ht="12.75">
      <c r="A23" s="1"/>
      <c r="B23" s="2" t="s">
        <v>31</v>
      </c>
      <c r="C23" s="4">
        <f>C22-F22</f>
        <v>8753.74</v>
      </c>
      <c r="D23" s="1"/>
      <c r="E23" s="2"/>
      <c r="F23" s="3"/>
    </row>
    <row r="28" ht="23.25" customHeight="1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F29"/>
  <sheetViews>
    <sheetView tabSelected="1" zoomScalePageLayoutView="0" workbookViewId="0" topLeftCell="A1">
      <selection activeCell="K10" sqref="K10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7" t="s">
        <v>235</v>
      </c>
      <c r="B1" s="27"/>
      <c r="C1" s="27"/>
      <c r="D1" s="27"/>
      <c r="E1" s="27"/>
      <c r="F1" s="27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14" t="s">
        <v>1</v>
      </c>
      <c r="C3" s="2" t="s">
        <v>2</v>
      </c>
      <c r="D3" s="1" t="s">
        <v>0</v>
      </c>
      <c r="E3" s="14" t="s">
        <v>3</v>
      </c>
      <c r="F3" s="2" t="s">
        <v>2</v>
      </c>
    </row>
    <row r="4" spans="1:6" ht="12.75">
      <c r="A4" s="1"/>
      <c r="B4" s="2" t="s">
        <v>4</v>
      </c>
      <c r="C4" s="4">
        <v>10243.74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1350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/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96</v>
      </c>
      <c r="F7" s="3"/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131</v>
      </c>
      <c r="C9" s="3"/>
      <c r="D9" s="1">
        <v>5</v>
      </c>
      <c r="E9" s="2" t="s">
        <v>16</v>
      </c>
      <c r="F9" s="3">
        <v>140</v>
      </c>
    </row>
    <row r="10" spans="1:6" ht="12.75">
      <c r="A10" s="1"/>
      <c r="B10" s="2" t="s">
        <v>17</v>
      </c>
      <c r="C10" s="3"/>
      <c r="D10" s="1">
        <v>6</v>
      </c>
      <c r="E10" s="2" t="s">
        <v>195</v>
      </c>
      <c r="F10" s="3"/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/>
      <c r="D12" s="1">
        <v>8</v>
      </c>
      <c r="E12" s="2" t="s">
        <v>194</v>
      </c>
      <c r="F12" s="3"/>
    </row>
    <row r="13" spans="1:6" ht="12.75">
      <c r="A13" s="1"/>
      <c r="B13" s="2" t="s">
        <v>98</v>
      </c>
      <c r="C13" s="3"/>
      <c r="D13" s="1">
        <v>9</v>
      </c>
      <c r="E13" s="2" t="s">
        <v>24</v>
      </c>
      <c r="F13" s="3"/>
    </row>
    <row r="14" spans="1:6" ht="12.75">
      <c r="A14" s="1"/>
      <c r="B14" s="2" t="s">
        <v>221</v>
      </c>
      <c r="C14" s="3"/>
      <c r="D14" s="1">
        <v>10</v>
      </c>
      <c r="E14" s="2" t="s">
        <v>222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94</v>
      </c>
      <c r="C16" s="3"/>
      <c r="D16" s="1"/>
      <c r="E16" s="2" t="s">
        <v>180</v>
      </c>
      <c r="F16" s="3"/>
    </row>
    <row r="17" spans="1:6" ht="12.75">
      <c r="A17" s="1"/>
      <c r="B17" s="2" t="s">
        <v>100</v>
      </c>
      <c r="C17" s="3"/>
      <c r="D17" s="1"/>
      <c r="E17" s="2"/>
      <c r="F17" s="3"/>
    </row>
    <row r="18" spans="1:6" ht="12.75">
      <c r="A18" s="1"/>
      <c r="B18" s="2" t="s">
        <v>140</v>
      </c>
      <c r="C18" s="3"/>
      <c r="D18" s="1"/>
      <c r="E18" s="2"/>
      <c r="F18" s="3"/>
    </row>
    <row r="19" spans="1:6" ht="12.75">
      <c r="A19" s="1"/>
      <c r="B19" s="2" t="s">
        <v>228</v>
      </c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17" t="s">
        <v>236</v>
      </c>
      <c r="C21" s="4">
        <f>SUM(C5:C20)</f>
        <v>0</v>
      </c>
      <c r="D21" s="1"/>
      <c r="E21" s="2"/>
      <c r="F21" s="3"/>
    </row>
    <row r="22" spans="1:6" ht="12.75">
      <c r="A22" s="1"/>
      <c r="B22" s="2" t="s">
        <v>29</v>
      </c>
      <c r="C22" s="4">
        <f>C21+C4+C5</f>
        <v>10243.74</v>
      </c>
      <c r="D22" s="1"/>
      <c r="E22" s="2" t="s">
        <v>30</v>
      </c>
      <c r="F22" s="4">
        <f>SUM(F4:F21)</f>
        <v>1490</v>
      </c>
    </row>
    <row r="23" spans="1:6" ht="12.75">
      <c r="A23" s="1"/>
      <c r="B23" s="2" t="s">
        <v>31</v>
      </c>
      <c r="C23" s="4">
        <f>C22-F22</f>
        <v>8753.74</v>
      </c>
      <c r="D23" s="1"/>
      <c r="E23" s="2"/>
      <c r="F23" s="3"/>
    </row>
    <row r="28" ht="23.25" customHeight="1">
      <c r="E28" s="5" t="s">
        <v>145</v>
      </c>
    </row>
    <row r="29" ht="12.75">
      <c r="E29" s="15" t="s">
        <v>146</v>
      </c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5" t="s">
        <v>54</v>
      </c>
      <c r="B1" s="25"/>
      <c r="C1" s="25"/>
      <c r="D1" s="25"/>
      <c r="E1" s="25"/>
      <c r="F1" s="25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2" t="s">
        <v>1</v>
      </c>
      <c r="C3" s="2" t="s">
        <v>2</v>
      </c>
      <c r="D3" s="1" t="s">
        <v>0</v>
      </c>
      <c r="E3" s="2" t="s">
        <v>3</v>
      </c>
      <c r="F3" s="2" t="s">
        <v>2</v>
      </c>
    </row>
    <row r="4" spans="1:6" ht="12.75">
      <c r="A4" s="1"/>
      <c r="B4" s="2" t="s">
        <v>4</v>
      </c>
      <c r="C4" s="3">
        <v>1959.84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405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50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12</v>
      </c>
      <c r="F7" s="3"/>
    </row>
    <row r="8" spans="1:6" ht="12.75">
      <c r="A8" s="1"/>
      <c r="B8" s="2" t="s">
        <v>13</v>
      </c>
      <c r="C8" s="3">
        <v>1000</v>
      </c>
      <c r="D8" s="1">
        <v>4</v>
      </c>
      <c r="E8" s="2" t="s">
        <v>14</v>
      </c>
      <c r="F8" s="3"/>
    </row>
    <row r="9" spans="1:6" ht="12.75">
      <c r="A9" s="1"/>
      <c r="B9" s="2" t="s">
        <v>15</v>
      </c>
      <c r="C9" s="3"/>
      <c r="D9" s="1">
        <v>5</v>
      </c>
      <c r="E9" s="2" t="s">
        <v>16</v>
      </c>
      <c r="F9" s="3">
        <v>185</v>
      </c>
    </row>
    <row r="10" spans="1:6" ht="12.75">
      <c r="A10" s="1"/>
      <c r="B10" s="2" t="s">
        <v>17</v>
      </c>
      <c r="C10" s="3"/>
      <c r="D10" s="1">
        <v>6</v>
      </c>
      <c r="E10" s="2" t="s">
        <v>33</v>
      </c>
      <c r="F10" s="3">
        <v>300</v>
      </c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626</v>
      </c>
      <c r="D12" s="1">
        <v>8</v>
      </c>
      <c r="E12" s="2" t="s">
        <v>22</v>
      </c>
      <c r="F12" s="3"/>
    </row>
    <row r="13" spans="1:6" ht="12.75">
      <c r="A13" s="1"/>
      <c r="B13" s="2" t="s">
        <v>52</v>
      </c>
      <c r="C13" s="3">
        <v>2655</v>
      </c>
      <c r="D13" s="1">
        <v>9</v>
      </c>
      <c r="E13" s="2" t="s">
        <v>24</v>
      </c>
      <c r="F13" s="3"/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43</v>
      </c>
      <c r="C16" s="3"/>
      <c r="D16" s="1"/>
      <c r="E16" s="2" t="s">
        <v>53</v>
      </c>
      <c r="F16" s="3">
        <v>100</v>
      </c>
    </row>
    <row r="17" spans="1:6" ht="12.75">
      <c r="A17" s="1"/>
      <c r="B17" s="2" t="s">
        <v>45</v>
      </c>
      <c r="C17" s="3">
        <v>15</v>
      </c>
      <c r="D17" s="1"/>
      <c r="E17" s="2"/>
      <c r="F17" s="3"/>
    </row>
    <row r="18" spans="1:6" ht="12.75">
      <c r="A18" s="1"/>
      <c r="B18" s="2" t="s">
        <v>27</v>
      </c>
      <c r="C18" s="3"/>
      <c r="D18" s="1"/>
      <c r="E18" s="2"/>
      <c r="F18" s="3"/>
    </row>
    <row r="19" spans="1:6" ht="12.75">
      <c r="A19" s="1"/>
      <c r="B19" s="2" t="s">
        <v>28</v>
      </c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2" t="s">
        <v>51</v>
      </c>
      <c r="C21" s="3">
        <f>SUM(C6:C20)</f>
        <v>4296</v>
      </c>
      <c r="D21" s="1"/>
      <c r="E21" s="2"/>
      <c r="F21" s="3"/>
    </row>
    <row r="22" spans="1:6" ht="12.75">
      <c r="A22" s="1"/>
      <c r="B22" s="2" t="s">
        <v>29</v>
      </c>
      <c r="C22" s="4">
        <f>C21+C4+C5</f>
        <v>6255.84</v>
      </c>
      <c r="D22" s="1"/>
      <c r="E22" s="2" t="s">
        <v>30</v>
      </c>
      <c r="F22" s="4">
        <f>SUM(F4:F21)</f>
        <v>1040</v>
      </c>
    </row>
    <row r="23" spans="1:6" ht="12.75">
      <c r="A23" s="1"/>
      <c r="B23" s="2" t="s">
        <v>31</v>
      </c>
      <c r="C23" s="4">
        <f>C22-F22</f>
        <v>5215.84</v>
      </c>
      <c r="D23" s="1"/>
      <c r="E23" s="2"/>
      <c r="F23" s="3"/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5" t="s">
        <v>57</v>
      </c>
      <c r="B1" s="25"/>
      <c r="C1" s="25"/>
      <c r="D1" s="25"/>
      <c r="E1" s="25"/>
      <c r="F1" s="25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2" t="s">
        <v>1</v>
      </c>
      <c r="C3" s="2" t="s">
        <v>2</v>
      </c>
      <c r="D3" s="1" t="s">
        <v>0</v>
      </c>
      <c r="E3" s="2" t="s">
        <v>3</v>
      </c>
      <c r="F3" s="2" t="s">
        <v>2</v>
      </c>
    </row>
    <row r="4" spans="1:6" ht="12.75">
      <c r="A4" s="1"/>
      <c r="B4" s="2" t="s">
        <v>4</v>
      </c>
      <c r="C4" s="3">
        <v>5215.84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235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>
        <v>111</v>
      </c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55</v>
      </c>
      <c r="F7" s="3">
        <v>755</v>
      </c>
    </row>
    <row r="8" spans="1:6" ht="12.75">
      <c r="A8" s="1"/>
      <c r="B8" s="2" t="s">
        <v>13</v>
      </c>
      <c r="C8" s="3">
        <v>1000</v>
      </c>
      <c r="D8" s="1">
        <v>4</v>
      </c>
      <c r="E8" s="2" t="s">
        <v>14</v>
      </c>
      <c r="F8" s="3"/>
    </row>
    <row r="9" spans="1:6" ht="12.75">
      <c r="A9" s="1"/>
      <c r="B9" s="2" t="s">
        <v>15</v>
      </c>
      <c r="C9" s="3"/>
      <c r="D9" s="1">
        <v>5</v>
      </c>
      <c r="E9" s="2" t="s">
        <v>16</v>
      </c>
      <c r="F9" s="3">
        <v>344</v>
      </c>
    </row>
    <row r="10" spans="1:6" ht="12.75">
      <c r="A10" s="1"/>
      <c r="B10" s="2" t="s">
        <v>17</v>
      </c>
      <c r="C10" s="3"/>
      <c r="D10" s="1">
        <v>6</v>
      </c>
      <c r="E10" s="2" t="s">
        <v>33</v>
      </c>
      <c r="F10" s="3">
        <v>350</v>
      </c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255</v>
      </c>
      <c r="D12" s="1">
        <v>8</v>
      </c>
      <c r="E12" s="2" t="s">
        <v>22</v>
      </c>
      <c r="F12" s="3"/>
    </row>
    <row r="13" spans="1:6" ht="12.75">
      <c r="A13" s="1"/>
      <c r="B13" s="2"/>
      <c r="C13" s="3"/>
      <c r="D13" s="1">
        <v>9</v>
      </c>
      <c r="E13" s="2" t="s">
        <v>24</v>
      </c>
      <c r="F13" s="3">
        <v>316</v>
      </c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/>
      <c r="D15" s="1"/>
      <c r="E15" s="2" t="s">
        <v>5</v>
      </c>
      <c r="F15" s="3"/>
    </row>
    <row r="16" spans="1:6" ht="12.75">
      <c r="A16" s="1"/>
      <c r="B16" s="2" t="s">
        <v>43</v>
      </c>
      <c r="C16" s="3"/>
      <c r="D16" s="1"/>
      <c r="E16" s="2" t="s">
        <v>56</v>
      </c>
      <c r="F16" s="3">
        <v>114</v>
      </c>
    </row>
    <row r="17" spans="1:6" ht="12.75">
      <c r="A17" s="1"/>
      <c r="B17" s="2" t="s">
        <v>45</v>
      </c>
      <c r="C17" s="3"/>
      <c r="D17" s="1"/>
      <c r="E17" s="2"/>
      <c r="F17" s="3"/>
    </row>
    <row r="18" spans="1:6" ht="12.75">
      <c r="A18" s="1"/>
      <c r="B18" s="2" t="s">
        <v>27</v>
      </c>
      <c r="C18" s="3"/>
      <c r="D18" s="1"/>
      <c r="E18" s="2"/>
      <c r="F18" s="3"/>
    </row>
    <row r="19" spans="1:6" ht="12.75">
      <c r="A19" s="1"/>
      <c r="B19" s="2" t="s">
        <v>28</v>
      </c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2" t="s">
        <v>58</v>
      </c>
      <c r="C21" s="3">
        <f>SUM(C6:C20)</f>
        <v>1255</v>
      </c>
      <c r="D21" s="1"/>
      <c r="E21" s="2"/>
      <c r="F21" s="3"/>
    </row>
    <row r="22" spans="1:6" ht="12.75">
      <c r="A22" s="1"/>
      <c r="B22" s="2" t="s">
        <v>29</v>
      </c>
      <c r="C22" s="4">
        <f>C21+C4+C5</f>
        <v>6470.84</v>
      </c>
      <c r="D22" s="1"/>
      <c r="E22" s="2" t="s">
        <v>30</v>
      </c>
      <c r="F22" s="4">
        <f>SUM(F4:F21)</f>
        <v>2225</v>
      </c>
    </row>
    <row r="23" spans="1:6" ht="12.75">
      <c r="A23" s="1"/>
      <c r="B23" s="2" t="s">
        <v>31</v>
      </c>
      <c r="C23" s="4">
        <f>C22-F22</f>
        <v>4245.84</v>
      </c>
      <c r="D23" s="1"/>
      <c r="E23" s="2"/>
      <c r="F23" s="3"/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0.125" style="0" customWidth="1"/>
    <col min="4" max="4" width="7.00390625" style="0" customWidth="1"/>
    <col min="5" max="5" width="32.125" style="0" customWidth="1"/>
    <col min="10" max="10" width="11.25390625" style="0" customWidth="1"/>
  </cols>
  <sheetData>
    <row r="1" spans="1:6" ht="12.75">
      <c r="A1" s="25" t="s">
        <v>61</v>
      </c>
      <c r="B1" s="25"/>
      <c r="C1" s="25"/>
      <c r="D1" s="25"/>
      <c r="E1" s="25"/>
      <c r="F1" s="25"/>
    </row>
    <row r="2" spans="1:6" ht="12.75">
      <c r="A2" s="25"/>
      <c r="B2" s="25"/>
      <c r="C2" s="25"/>
      <c r="D2" s="25"/>
      <c r="E2" s="25"/>
      <c r="F2" s="25"/>
    </row>
    <row r="3" spans="1:6" ht="12.75">
      <c r="A3" s="1" t="s">
        <v>0</v>
      </c>
      <c r="B3" s="2" t="s">
        <v>1</v>
      </c>
      <c r="C3" s="2" t="s">
        <v>2</v>
      </c>
      <c r="D3" s="1" t="s">
        <v>0</v>
      </c>
      <c r="E3" s="2" t="s">
        <v>3</v>
      </c>
      <c r="F3" s="2" t="s">
        <v>2</v>
      </c>
    </row>
    <row r="4" spans="1:6" ht="12.75">
      <c r="A4" s="1"/>
      <c r="B4" s="2" t="s">
        <v>4</v>
      </c>
      <c r="C4" s="3">
        <v>4245.84</v>
      </c>
      <c r="D4" s="1"/>
      <c r="E4" s="2" t="s">
        <v>4</v>
      </c>
      <c r="F4" s="2"/>
    </row>
    <row r="5" spans="1:6" ht="12.75">
      <c r="A5" s="1"/>
      <c r="B5" s="2" t="s">
        <v>5</v>
      </c>
      <c r="C5" s="3"/>
      <c r="D5" s="1">
        <v>1</v>
      </c>
      <c r="E5" s="2" t="s">
        <v>6</v>
      </c>
      <c r="F5" s="3">
        <v>500</v>
      </c>
    </row>
    <row r="6" spans="1:6" ht="12.75">
      <c r="A6" s="1" t="s">
        <v>7</v>
      </c>
      <c r="B6" s="2" t="s">
        <v>8</v>
      </c>
      <c r="C6" s="3"/>
      <c r="D6" s="1">
        <v>2</v>
      </c>
      <c r="E6" s="2" t="s">
        <v>9</v>
      </c>
      <c r="F6" s="3"/>
    </row>
    <row r="7" spans="1:6" ht="12.75">
      <c r="A7" s="1" t="s">
        <v>10</v>
      </c>
      <c r="B7" s="2" t="s">
        <v>11</v>
      </c>
      <c r="C7" s="3"/>
      <c r="D7" s="1">
        <v>3</v>
      </c>
      <c r="E7" s="2" t="s">
        <v>55</v>
      </c>
      <c r="F7" s="3">
        <v>73</v>
      </c>
    </row>
    <row r="8" spans="1:6" ht="12.75">
      <c r="A8" s="1"/>
      <c r="B8" s="2" t="s">
        <v>13</v>
      </c>
      <c r="C8" s="3"/>
      <c r="D8" s="1">
        <v>4</v>
      </c>
      <c r="E8" s="2" t="s">
        <v>14</v>
      </c>
      <c r="F8" s="3"/>
    </row>
    <row r="9" spans="1:6" ht="12.75">
      <c r="A9" s="1"/>
      <c r="B9" s="2" t="s">
        <v>15</v>
      </c>
      <c r="C9" s="3"/>
      <c r="D9" s="1">
        <v>5</v>
      </c>
      <c r="E9" s="2" t="s">
        <v>16</v>
      </c>
      <c r="F9" s="3">
        <v>70</v>
      </c>
    </row>
    <row r="10" spans="1:6" ht="12.75">
      <c r="A10" s="1"/>
      <c r="B10" s="2" t="s">
        <v>17</v>
      </c>
      <c r="C10" s="3"/>
      <c r="D10" s="1">
        <v>6</v>
      </c>
      <c r="E10" s="2" t="s">
        <v>33</v>
      </c>
      <c r="F10" s="3">
        <v>300</v>
      </c>
    </row>
    <row r="11" spans="1:6" ht="12.75">
      <c r="A11" s="1" t="s">
        <v>18</v>
      </c>
      <c r="B11" s="2" t="s">
        <v>19</v>
      </c>
      <c r="C11" s="3"/>
      <c r="D11" s="1">
        <v>7</v>
      </c>
      <c r="E11" s="2" t="s">
        <v>20</v>
      </c>
      <c r="F11" s="3"/>
    </row>
    <row r="12" spans="1:6" ht="12.75">
      <c r="A12" s="1"/>
      <c r="B12" s="2" t="s">
        <v>21</v>
      </c>
      <c r="C12" s="3">
        <v>305</v>
      </c>
      <c r="D12" s="1">
        <v>8</v>
      </c>
      <c r="E12" s="2" t="s">
        <v>60</v>
      </c>
      <c r="F12" s="3">
        <v>800</v>
      </c>
    </row>
    <row r="13" spans="1:6" ht="12.75">
      <c r="A13" s="1"/>
      <c r="B13" s="2"/>
      <c r="C13" s="3"/>
      <c r="D13" s="1">
        <v>9</v>
      </c>
      <c r="E13" s="2" t="s">
        <v>24</v>
      </c>
      <c r="F13" s="3">
        <v>50</v>
      </c>
    </row>
    <row r="14" spans="1:6" ht="12.75">
      <c r="A14" s="1"/>
      <c r="B14" s="2" t="s">
        <v>25</v>
      </c>
      <c r="C14" s="3"/>
      <c r="D14" s="1">
        <v>10</v>
      </c>
      <c r="E14" s="2" t="s">
        <v>26</v>
      </c>
      <c r="F14" s="3"/>
    </row>
    <row r="15" spans="1:6" ht="12.75">
      <c r="A15" s="1"/>
      <c r="B15" s="2" t="s">
        <v>44</v>
      </c>
      <c r="C15" s="3">
        <v>500</v>
      </c>
      <c r="D15" s="1"/>
      <c r="E15" s="2" t="s">
        <v>5</v>
      </c>
      <c r="F15" s="3"/>
    </row>
    <row r="16" spans="1:6" ht="12.75">
      <c r="A16" s="1"/>
      <c r="B16" s="2" t="s">
        <v>43</v>
      </c>
      <c r="C16" s="3"/>
      <c r="D16" s="1"/>
      <c r="E16" s="2"/>
      <c r="F16" s="3"/>
    </row>
    <row r="17" spans="1:6" ht="12.75">
      <c r="A17" s="1"/>
      <c r="B17" s="2" t="s">
        <v>45</v>
      </c>
      <c r="C17" s="3">
        <v>25</v>
      </c>
      <c r="D17" s="1"/>
      <c r="E17" s="2"/>
      <c r="F17" s="3"/>
    </row>
    <row r="18" spans="1:6" ht="12.75">
      <c r="A18" s="1"/>
      <c r="B18" s="2" t="s">
        <v>27</v>
      </c>
      <c r="C18" s="3"/>
      <c r="D18" s="1"/>
      <c r="E18" s="2"/>
      <c r="F18" s="3"/>
    </row>
    <row r="19" spans="1:6" ht="12.75">
      <c r="A19" s="1"/>
      <c r="B19" s="2" t="s">
        <v>28</v>
      </c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  <row r="21" spans="1:6" ht="12.75">
      <c r="A21" s="1"/>
      <c r="B21" s="2" t="s">
        <v>59</v>
      </c>
      <c r="C21" s="3">
        <f>SUM(C6:C20)</f>
        <v>830</v>
      </c>
      <c r="D21" s="1"/>
      <c r="E21" s="2"/>
      <c r="F21" s="3"/>
    </row>
    <row r="22" spans="1:6" ht="12.75">
      <c r="A22" s="1"/>
      <c r="B22" s="2" t="s">
        <v>29</v>
      </c>
      <c r="C22" s="4">
        <f>C21+C4+C5</f>
        <v>5075.84</v>
      </c>
      <c r="D22" s="1"/>
      <c r="E22" s="2" t="s">
        <v>30</v>
      </c>
      <c r="F22" s="4">
        <f>SUM(F4:F21)</f>
        <v>1793</v>
      </c>
    </row>
    <row r="23" spans="1:6" ht="12.75">
      <c r="A23" s="1"/>
      <c r="B23" s="2" t="s">
        <v>31</v>
      </c>
      <c r="C23" s="4">
        <f>C22-F22</f>
        <v>3282.84</v>
      </c>
      <c r="D23" s="1"/>
      <c r="E23" s="2"/>
      <c r="F23" s="3"/>
    </row>
  </sheetData>
  <sheetProtection/>
  <mergeCells count="2">
    <mergeCell ref="A1:F1"/>
    <mergeCell ref="A2:F2"/>
  </mergeCells>
  <printOptions/>
  <pageMargins left="0.23" right="0.44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atilla</dc:creator>
  <cp:keywords/>
  <dc:description/>
  <cp:lastModifiedBy>Acer Es</cp:lastModifiedBy>
  <cp:lastPrinted>2017-08-29T11:39:35Z</cp:lastPrinted>
  <dcterms:created xsi:type="dcterms:W3CDTF">2009-12-16T19:09:42Z</dcterms:created>
  <dcterms:modified xsi:type="dcterms:W3CDTF">2017-10-18T07:12:03Z</dcterms:modified>
  <cp:category/>
  <cp:version/>
  <cp:contentType/>
  <cp:contentStatus/>
</cp:coreProperties>
</file>